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List1" sheetId="1" r:id="rId1"/>
    <sheet name=".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/>
  <c r="D9" i="1"/>
  <c r="B12" i="1"/>
  <c r="C12" i="1"/>
  <c r="D12" i="1"/>
  <c r="C15" i="1" l="1"/>
  <c r="D15" i="1"/>
  <c r="B15" i="1"/>
</calcChain>
</file>

<file path=xl/sharedStrings.xml><?xml version="1.0" encoding="utf-8"?>
<sst xmlns="http://schemas.openxmlformats.org/spreadsheetml/2006/main" count="409" uniqueCount="169">
  <si>
    <t>PRIHODI/RASHODI TEKUĆA GODINA</t>
  </si>
  <si>
    <t>PLAN 2022.</t>
  </si>
  <si>
    <t>PRIHODI UKUPNO</t>
  </si>
  <si>
    <t>PRIHODI POSLOVANJA</t>
  </si>
  <si>
    <t>PRIHODI OD PRODAJE NEFINANCIJSKE IMOVINE</t>
  </si>
  <si>
    <t>RASHODI UKUPNO</t>
  </si>
  <si>
    <t>RASHODI POSLOVANJA</t>
  </si>
  <si>
    <t>RASHODI ZA NEFINANCIJSKU IMOVINU</t>
  </si>
  <si>
    <t>RAZLIKA – VIŠAK/MANJAK</t>
  </si>
  <si>
    <t>VIŠKOVI/MANJKOVI</t>
  </si>
  <si>
    <t xml:space="preserve">UKUPAN DONOS VIŠKA/MANJKA IZ PRETHODNIH GODINA </t>
  </si>
  <si>
    <t>RAČUN FINANCIRANJA</t>
  </si>
  <si>
    <t xml:space="preserve">PRIMICI OD FINANCIJSKE IMOVINE I ZADUŽIVANJA </t>
  </si>
  <si>
    <t>IZDACI ZA FINANCIJSKU IMOVINU I OTPLATE ZAJMOVA</t>
  </si>
  <si>
    <t>NETO FINANCIRANJE</t>
  </si>
  <si>
    <t>VIŠAK/MANJAK + NETO FINANCIRANJE</t>
  </si>
  <si>
    <t>OPĆI DIO</t>
  </si>
  <si>
    <t>PLAN 2023.</t>
  </si>
  <si>
    <t>IZVRŠENJE 01-06 2023.</t>
  </si>
  <si>
    <t>IZVRŠENJE 01-06 2022.</t>
  </si>
  <si>
    <t>Oznaka</t>
  </si>
  <si>
    <t>Ostvarenje 01.01.-30.06.2022.</t>
  </si>
  <si>
    <t>Plan 2023.</t>
  </si>
  <si>
    <t>Ostvarenje 01.01.-30.06.2023.</t>
  </si>
  <si>
    <t>6 Prihodi poslovanja</t>
  </si>
  <si>
    <t>63 Pomoći iz inozemstva i od subjekata unutar općeg proračuna</t>
  </si>
  <si>
    <t>634 Pomoći od izvanproračunskih korisnika</t>
  </si>
  <si>
    <t>636 Pomoći proračunskim korisnicima iz proračuna koji im nije nadležan</t>
  </si>
  <si>
    <t>6361 Tekuće pomoći proračunskim korisnicima iz proračuna koji im nije nadležan</t>
  </si>
  <si>
    <t>638 Pomoći temeljem prijenosa EU sredstava</t>
  </si>
  <si>
    <t>6381 Tekuće pomoći iz državnog proračuna temeljem prijenosa EU sredstava</t>
  </si>
  <si>
    <t>65 Prihodi od upravnih i administrativnih pristojbi, pristojbi po posebnim propisima i naknada</t>
  </si>
  <si>
    <t>652 Prihodi po posebnim propisima</t>
  </si>
  <si>
    <t>6526 Ostali nespomenuti prihodi</t>
  </si>
  <si>
    <t>66 Prihodi od prodaje proizvoda i robe te pruženih usluga i prihodi od donacija te povrati po protestiranim jamstvima</t>
  </si>
  <si>
    <t>661 Prihodi od prodaje proizvoda i robe te pruženih usluga</t>
  </si>
  <si>
    <t>6615 Prihodi od pruženih usluga</t>
  </si>
  <si>
    <t>663 Donacije od pravnih i fizičkih osoba izvan općeg proračuna i povrat donacija po protestiranim jamstvima</t>
  </si>
  <si>
    <t>6631 Tekuće donacije</t>
  </si>
  <si>
    <t>6632 Kapitalne donacije</t>
  </si>
  <si>
    <t>67 Prihodi iz nadležnog proračuna i od HZZO-a temeljem ugovornih obveza</t>
  </si>
  <si>
    <t>671 Prihodi iz nadležnog proračuna za financiranje redovne djelatnosti proračunskih korisnika</t>
  </si>
  <si>
    <t>6711 Prihodi iz nadležnog proračuna za financiranje rashoda poslovanja</t>
  </si>
  <si>
    <t>6712 Prihodi iz nadležnog proračuna za financiranje rashoda za nabavu nefinancijske imovine</t>
  </si>
  <si>
    <t>SVEUKUPNO PRIHODI</t>
  </si>
  <si>
    <t>A. RAČUN PRIHODA I RASHODA</t>
  </si>
  <si>
    <t>PRIHODI I PRIMITCI</t>
  </si>
  <si>
    <t>3 Rashodi poslovanja</t>
  </si>
  <si>
    <t>31 Rashodi za zaposlene</t>
  </si>
  <si>
    <t>311 Plaće (Bruto)</t>
  </si>
  <si>
    <t>3111 Plaće za redovan rad</t>
  </si>
  <si>
    <t>312 Ostali rashodi za zaposlene</t>
  </si>
  <si>
    <t>3121 Ostali rashodi za zaposlene</t>
  </si>
  <si>
    <t>313 Doprinosi na plaće</t>
  </si>
  <si>
    <t>3132 Doprinosi za obvezno zdravstveno osiguranje</t>
  </si>
  <si>
    <t>32 Materijalni rashodi</t>
  </si>
  <si>
    <t>321 Naknade troškova zaposlenima</t>
  </si>
  <si>
    <t>3211 Službena putovanja</t>
  </si>
  <si>
    <t>3212 Naknade za prijevoz, za rad na terenu i odvojeni život</t>
  </si>
  <si>
    <t>3213 Stručno usavršavanje zaposlenika</t>
  </si>
  <si>
    <t>3214 Ostale naknade troškova zaposlenima</t>
  </si>
  <si>
    <t>322 Rashodi za materijal i energiju</t>
  </si>
  <si>
    <t>3221 Uredski materijal i ostali materijalni rashodi</t>
  </si>
  <si>
    <t>3222 Materijal i sirovine</t>
  </si>
  <si>
    <t>3223 Energija</t>
  </si>
  <si>
    <t>3224 Materijal i dijelovi za tekuće i investicijsko održavanje</t>
  </si>
  <si>
    <t>3225 Sitni inventar i auto gume</t>
  </si>
  <si>
    <t>323 Rashodi za usluge</t>
  </si>
  <si>
    <t>3231 Usluge telefona, pošte i prijevoza</t>
  </si>
  <si>
    <t>3232 Usluge tekućeg i investicijskog održavanja</t>
  </si>
  <si>
    <t>3233 Usluge promidžbe i informiranja</t>
  </si>
  <si>
    <t>3234 Komunalne usluge</t>
  </si>
  <si>
    <t>3235 Zakupnine i najamnine</t>
  </si>
  <si>
    <t>3236 Zdravstvene i veterinarske usluge</t>
  </si>
  <si>
    <t>3237 Intelektualne i osobne usluge</t>
  </si>
  <si>
    <t>3238 Računalne usluge</t>
  </si>
  <si>
    <t>3239 Ostale usluge</t>
  </si>
  <si>
    <t>324 Naknade troškova osobama izvan radnog odnosa</t>
  </si>
  <si>
    <t>329 Ostali nespomenuti rashodi poslovanja</t>
  </si>
  <si>
    <t>3292 Premije osiguranja</t>
  </si>
  <si>
    <t>3293 Reprezentacija</t>
  </si>
  <si>
    <t>3294 Članarine</t>
  </si>
  <si>
    <t>3295 Pristojbe i naknade</t>
  </si>
  <si>
    <t>3299 Ostali nespomenuti rashodi poslovanja</t>
  </si>
  <si>
    <t>34 Financijski rashodi</t>
  </si>
  <si>
    <t>343 Ostali financijski rashodi</t>
  </si>
  <si>
    <t>3431 Bankarske usluge i usluge platnog prometa</t>
  </si>
  <si>
    <t>3433 Zatezne kamate</t>
  </si>
  <si>
    <t>36 Pomoći dane u inozemstvo i unutar općeg proračuna</t>
  </si>
  <si>
    <t>368 POMOĆI TEMELJEM PRIJENOSA EU SREDSTAVA</t>
  </si>
  <si>
    <t>3681 TP TEMELJEM PRIJENOSA EU SREDSTAVA</t>
  </si>
  <si>
    <t>37 Naknade građanima i kućanstvima na temelju osiguranja i druge naknade</t>
  </si>
  <si>
    <t>372 Ostale naknade građanima i kućanstvima iz proračuna</t>
  </si>
  <si>
    <t>3722 Naknade građanima i kućanstvima u naravi</t>
  </si>
  <si>
    <t>38 Ostali rashodi</t>
  </si>
  <si>
    <t>381 Tekuće donacije</t>
  </si>
  <si>
    <t>3812 Tekuće donacije u naravi</t>
  </si>
  <si>
    <t>4 Rashodi za nabavu nefinancijske imovine</t>
  </si>
  <si>
    <t>42 Rashodi za nabavu proizvedene dugotrajne imovine</t>
  </si>
  <si>
    <t>422 Postrojenja i oprema</t>
  </si>
  <si>
    <t>4221 Uredska oprema i namještaj</t>
  </si>
  <si>
    <t>4226 Sportska i glazbena oprema</t>
  </si>
  <si>
    <t>4227 Uređaji, strojevi i oprema za ostale namjene</t>
  </si>
  <si>
    <t>424 Knjige, umjetnička djela i ostale izložbene vrijednosti</t>
  </si>
  <si>
    <t>4241 Knjige</t>
  </si>
  <si>
    <t>45 Rashodi za dodatna ulaganja na nefinancijskoj imovini</t>
  </si>
  <si>
    <t>451 Dodatna ulaganja na građevinskim objektima</t>
  </si>
  <si>
    <t>SVEUKUPNO RASHODI</t>
  </si>
  <si>
    <t>IZVJEŠTAJ O IZVRŠENJU FINANCIJSKOG PLANA ZA 01.-06. 2023. GODINU PO EKONOMSKOJ KLASIFIKACIJI</t>
  </si>
  <si>
    <t>IZVJEŠTAJ O IZVRŠENJU FINANCIJSKOG PLANA ZA 01.-06.2023. GODINU PO EKONOMSKOJ KLASIFIKACIJI</t>
  </si>
  <si>
    <t>RAČUN PRIHODA I PRIMITAKA - NAZIV RAČUNA</t>
  </si>
  <si>
    <t>RAČUN RASHODA I IZDATAKA - NAZIV RAČUNA</t>
  </si>
  <si>
    <t xml:space="preserve">Indeks 4./1. </t>
  </si>
  <si>
    <t>Indeks 4./3.</t>
  </si>
  <si>
    <t>PREGLED UKUPNIH PRIHODA I RASHODA PO IZVORIMA FINANCIRANJA</t>
  </si>
  <si>
    <t>Ostvarenje</t>
  </si>
  <si>
    <t>SVEUKUPNO</t>
  </si>
  <si>
    <t>izvor: 01 Opći prihodi i primici</t>
  </si>
  <si>
    <t>izvor: 03 Vlastiti prihodi</t>
  </si>
  <si>
    <t>izvor: 05 Pomoći</t>
  </si>
  <si>
    <t>izvor: 432 PRIHODI ZA POSEBNE NAMJENE - korisnici</t>
  </si>
  <si>
    <t>izvor: 434 PRIHOD ZA POSEBNE NAMJENE - korisnici</t>
  </si>
  <si>
    <t>izvor: 503 POMOĆI IZ NENADLEŽNIH PRORAČUNA - KORISNICI</t>
  </si>
  <si>
    <t>izvor: 512 Pomoći iz državnog proračuna - plaće MZOS</t>
  </si>
  <si>
    <t>izvor: 56 Fondovi EU-a</t>
  </si>
  <si>
    <t>izvor: 560 POMOĆI-FOND EU KORISNICI</t>
  </si>
  <si>
    <t>izvor: 611 Donacije</t>
  </si>
  <si>
    <t>OZNAKA I NAZIV IZVORA FINANCIRANJA</t>
  </si>
  <si>
    <t>Ostvarenje preth. god. 2022.</t>
  </si>
  <si>
    <t>Tekući plan 2023.</t>
  </si>
  <si>
    <t>Indeks (4/3)</t>
  </si>
  <si>
    <t>PRIHODI</t>
  </si>
  <si>
    <t>RASHODI</t>
  </si>
  <si>
    <t>POSEBNI DIO</t>
  </si>
  <si>
    <t>I IZVORIMA FINANCIRANJA</t>
  </si>
  <si>
    <t>RASHODI I IZDACI</t>
  </si>
  <si>
    <t xml:space="preserve">IZVJEŠTAJ O IZVRŠENJU FINANCIJSKOG PLANA ZA 2023. GODINU PO PROGRAMSKOJ I EKONOMSKOJ KLASIFIKCIJI  </t>
  </si>
  <si>
    <t>121 Zakonski standardi javnih ustanova OŠ</t>
  </si>
  <si>
    <t>A100034 Odgojnoobrazovno, administrativno i tehničko osoblje</t>
  </si>
  <si>
    <t>A100034A Odgojnoobrazovno, administrativno i tehničko osoblje - posebni dio</t>
  </si>
  <si>
    <t>A100035 Operativni plan tekućeg i investicijskog održavanja OŠ</t>
  </si>
  <si>
    <t>A100199 Prijevoz učenika OŠ</t>
  </si>
  <si>
    <t>125 Program javnih potreba iznad standarda - vlastiti prihodi</t>
  </si>
  <si>
    <t>A100042 Javne potrebe iznad standarda-vlastiti prihodi</t>
  </si>
  <si>
    <t>140 Javne potrebe iznad zakonskog standarda</t>
  </si>
  <si>
    <t>A100041 Županijske javne potrebe OŠ</t>
  </si>
  <si>
    <t>A100159 Javne potrebe iznad standarda - donacije</t>
  </si>
  <si>
    <t>A100161 Javne potrebe iznad standarda - OSTALO</t>
  </si>
  <si>
    <t>A100162 Prijenos sredstava od nenadležnih proračuna</t>
  </si>
  <si>
    <t>A100163B Javne potrebe iznad standarda - EU PROJEKTI</t>
  </si>
  <si>
    <t>A100191 Shema školskog voća, povrća i mlijeka</t>
  </si>
  <si>
    <t>T1000107 Školska prehrana učenika (standard)</t>
  </si>
  <si>
    <t>158 Pomoćnici u nastavi OŠ i SŠ (EU projekt)</t>
  </si>
  <si>
    <t>A100128 Pomoćnici u nastavi OŠ i SŠ (EU projekt)</t>
  </si>
  <si>
    <t>165 Osiguravanje školske prehrane za djecu u riziku od siromaštva Karlovačke županije</t>
  </si>
  <si>
    <t>A100176 Osiguravanje školske prehrane za djecu u riziku od siromaštva Karlovačke županije</t>
  </si>
  <si>
    <t>200 MZOS- Plaće OŠ</t>
  </si>
  <si>
    <t>A200200 MZOS- Plaće OŠ</t>
  </si>
  <si>
    <t>3296 troškovi sudskih postupaka</t>
  </si>
  <si>
    <t>Izvorni plan 2023.</t>
  </si>
  <si>
    <t>Ostvarenje 01.-06.2023.</t>
  </si>
  <si>
    <t>IZVRŠENJE 01-06. 2023.</t>
  </si>
  <si>
    <t>A) SAŽETAK RAČUNA PRIHODA I RASHODA</t>
  </si>
  <si>
    <t>B) SAŽETAK RAČUNA FINANCIRANJA</t>
  </si>
  <si>
    <t>C) PRENESENI VIŠAK ILI PRENESENI MANJAK I VIŠEGODIŠNJI PLAN URAVNOTEŽENJA</t>
  </si>
  <si>
    <t>3131 Doprinosi za mirovinsko osiguranje</t>
  </si>
  <si>
    <t>41 Rashodi za nabavu neproizvedene dugotrajne imovine</t>
  </si>
  <si>
    <t>412 Nematerijalna imovina</t>
  </si>
  <si>
    <t xml:space="preserve">IZVJEŠTAJ O IZVRŠENJU FINANCIJSKOG PLANA OSNOVNE ŠKOLE VLADIMIR NAZOR ZA RAZDOBLJE 1-6 2023. GODINE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</si>
</sst>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Verdana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Verdana"/>
      <family val="2"/>
      <charset val="238"/>
    </font>
    <font>
      <b/>
      <sz val="10"/>
      <color theme="1"/>
      <name val="Times New Roman"/>
      <family val="1"/>
    </font>
    <font>
      <b/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  <charset val="238"/>
    </font>
    <font>
      <sz val="10"/>
      <color rgb="FF8B4513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F4A460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168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" fontId="19" fillId="33" borderId="11" xfId="0" applyNumberFormat="1" applyFont="1" applyFill="1" applyBorder="1" applyAlignment="1">
      <alignment horizontal="center" vertical="center" wrapText="1"/>
    </xf>
    <xf numFmtId="1" fontId="20" fillId="33" borderId="12" xfId="0" applyNumberFormat="1" applyFont="1" applyFill="1" applyBorder="1" applyAlignment="1">
      <alignment horizontal="center" vertical="center" wrapText="1"/>
    </xf>
    <xf numFmtId="1" fontId="20" fillId="33" borderId="13" xfId="0" applyNumberFormat="1" applyFont="1" applyFill="1" applyBorder="1" applyAlignment="1">
      <alignment horizontal="center" vertical="center" wrapText="1"/>
    </xf>
    <xf numFmtId="1" fontId="20" fillId="33" borderId="14" xfId="0" applyNumberFormat="1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vertical="center" wrapText="1"/>
    </xf>
    <xf numFmtId="4" fontId="19" fillId="34" borderId="16" xfId="0" applyNumberFormat="1" applyFont="1" applyFill="1" applyBorder="1" applyAlignment="1">
      <alignment horizontal="center" vertical="center" wrapText="1"/>
    </xf>
    <xf numFmtId="4" fontId="19" fillId="34" borderId="17" xfId="0" applyNumberFormat="1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vertical="center" wrapText="1"/>
    </xf>
    <xf numFmtId="0" fontId="21" fillId="0" borderId="15" xfId="0" applyFont="1" applyBorder="1" applyAlignment="1">
      <alignment vertical="center" wrapText="1"/>
    </xf>
    <xf numFmtId="4" fontId="21" fillId="0" borderId="16" xfId="0" applyNumberFormat="1" applyFont="1" applyBorder="1" applyAlignment="1">
      <alignment horizontal="center" vertical="center" wrapText="1"/>
    </xf>
    <xf numFmtId="4" fontId="21" fillId="0" borderId="17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vertical="center" wrapText="1"/>
    </xf>
    <xf numFmtId="4" fontId="21" fillId="0" borderId="19" xfId="0" applyNumberFormat="1" applyFont="1" applyBorder="1" applyAlignment="1">
      <alignment horizontal="center" vertical="center" wrapText="1"/>
    </xf>
    <xf numFmtId="4" fontId="21" fillId="0" borderId="20" xfId="0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 indent="1"/>
    </xf>
    <xf numFmtId="0" fontId="23" fillId="33" borderId="22" xfId="0" applyFont="1" applyFill="1" applyBorder="1" applyAlignment="1">
      <alignment horizontal="left" wrapText="1" indent="1"/>
    </xf>
    <xf numFmtId="0" fontId="24" fillId="33" borderId="22" xfId="0" applyFont="1" applyFill="1" applyBorder="1" applyAlignment="1">
      <alignment horizontal="left" wrapText="1" indent="1"/>
    </xf>
    <xf numFmtId="4" fontId="23" fillId="33" borderId="22" xfId="0" applyNumberFormat="1" applyFont="1" applyFill="1" applyBorder="1" applyAlignment="1">
      <alignment horizontal="right" wrapText="1" indent="1"/>
    </xf>
    <xf numFmtId="0" fontId="23" fillId="33" borderId="22" xfId="0" applyFont="1" applyFill="1" applyBorder="1" applyAlignment="1">
      <alignment horizontal="right" wrapText="1" indent="1"/>
    </xf>
    <xf numFmtId="0" fontId="24" fillId="33" borderId="22" xfId="0" applyFont="1" applyFill="1" applyBorder="1" applyAlignment="1">
      <alignment horizontal="right" wrapText="1" indent="1"/>
    </xf>
    <xf numFmtId="0" fontId="25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center" wrapText="1"/>
    </xf>
    <xf numFmtId="0" fontId="27" fillId="35" borderId="22" xfId="0" applyFont="1" applyFill="1" applyBorder="1" applyAlignment="1">
      <alignment horizontal="left" wrapText="1" indent="1"/>
    </xf>
    <xf numFmtId="0" fontId="27" fillId="35" borderId="22" xfId="0" applyFont="1" applyFill="1" applyBorder="1" applyAlignment="1">
      <alignment horizontal="right" wrapText="1" indent="1"/>
    </xf>
    <xf numFmtId="4" fontId="27" fillId="35" borderId="22" xfId="0" applyNumberFormat="1" applyFont="1" applyFill="1" applyBorder="1" applyAlignment="1">
      <alignment horizontal="right" wrapText="1" indent="1"/>
    </xf>
    <xf numFmtId="0" fontId="19" fillId="0" borderId="24" xfId="0" applyFont="1" applyBorder="1" applyAlignment="1">
      <alignment horizontal="center" vertical="center" wrapText="1"/>
    </xf>
    <xf numFmtId="0" fontId="21" fillId="33" borderId="22" xfId="0" applyFont="1" applyFill="1" applyBorder="1" applyAlignment="1">
      <alignment horizontal="left" wrapText="1"/>
    </xf>
    <xf numFmtId="0" fontId="21" fillId="33" borderId="25" xfId="0" applyFont="1" applyFill="1" applyBorder="1" applyAlignment="1">
      <alignment horizontal="left" wrapText="1"/>
    </xf>
    <xf numFmtId="0" fontId="23" fillId="33" borderId="26" xfId="0" applyFont="1" applyFill="1" applyBorder="1" applyAlignment="1">
      <alignment horizontal="left" wrapText="1" indent="1"/>
    </xf>
    <xf numFmtId="4" fontId="23" fillId="33" borderId="26" xfId="0" applyNumberFormat="1" applyFont="1" applyFill="1" applyBorder="1" applyAlignment="1">
      <alignment horizontal="right" wrapText="1" indent="1"/>
    </xf>
    <xf numFmtId="0" fontId="0" fillId="0" borderId="16" xfId="0" applyBorder="1"/>
    <xf numFmtId="4" fontId="23" fillId="33" borderId="16" xfId="0" applyNumberFormat="1" applyFont="1" applyFill="1" applyBorder="1" applyAlignment="1">
      <alignment horizontal="right" wrapText="1" indent="1"/>
    </xf>
    <xf numFmtId="4" fontId="27" fillId="35" borderId="25" xfId="0" applyNumberFormat="1" applyFont="1" applyFill="1" applyBorder="1" applyAlignment="1">
      <alignment horizontal="right" wrapText="1" indent="1"/>
    </xf>
    <xf numFmtId="4" fontId="23" fillId="33" borderId="25" xfId="0" applyNumberFormat="1" applyFont="1" applyFill="1" applyBorder="1" applyAlignment="1">
      <alignment horizontal="right" wrapText="1" indent="1"/>
    </xf>
    <xf numFmtId="0" fontId="27" fillId="35" borderId="25" xfId="0" applyFont="1" applyFill="1" applyBorder="1" applyAlignment="1">
      <alignment horizontal="right" wrapText="1" indent="1"/>
    </xf>
    <xf numFmtId="0" fontId="23" fillId="33" borderId="25" xfId="0" applyFont="1" applyFill="1" applyBorder="1" applyAlignment="1">
      <alignment horizontal="right" wrapText="1" indent="1"/>
    </xf>
    <xf numFmtId="4" fontId="23" fillId="33" borderId="27" xfId="0" applyNumberFormat="1" applyFont="1" applyFill="1" applyBorder="1" applyAlignment="1">
      <alignment horizontal="right" wrapText="1" indent="1"/>
    </xf>
    <xf numFmtId="2" fontId="28" fillId="0" borderId="28" xfId="0" applyNumberFormat="1" applyFont="1" applyBorder="1" applyAlignment="1">
      <alignment horizontal="right" wrapText="1"/>
    </xf>
    <xf numFmtId="4" fontId="19" fillId="0" borderId="29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 indent="1"/>
    </xf>
    <xf numFmtId="4" fontId="19" fillId="0" borderId="0" xfId="0" applyNumberFormat="1" applyFont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4" fontId="0" fillId="0" borderId="16" xfId="0" applyNumberFormat="1" applyBorder="1"/>
    <xf numFmtId="0" fontId="25" fillId="0" borderId="0" xfId="0" applyNumberFormat="1" applyFont="1" applyAlignment="1">
      <alignment horizontal="center"/>
    </xf>
    <xf numFmtId="0" fontId="29" fillId="0" borderId="0" xfId="0" applyFont="1" applyAlignment="1"/>
    <xf numFmtId="0" fontId="22" fillId="0" borderId="0" xfId="41" applyFont="1" applyBorder="1" applyAlignment="1">
      <alignment horizontal="center" vertical="center" wrapText="1" indent="1"/>
    </xf>
    <xf numFmtId="4" fontId="19" fillId="0" borderId="30" xfId="0" applyNumberFormat="1" applyFont="1" applyBorder="1" applyAlignment="1">
      <alignment horizontal="center" vertical="center" wrapText="1"/>
    </xf>
    <xf numFmtId="0" fontId="30" fillId="0" borderId="21" xfId="41" applyFont="1" applyBorder="1" applyAlignment="1">
      <alignment horizontal="center" vertical="center" wrapText="1" indent="1"/>
    </xf>
    <xf numFmtId="0" fontId="19" fillId="0" borderId="16" xfId="0" applyNumberFormat="1" applyFont="1" applyBorder="1" applyAlignment="1">
      <alignment horizontal="center" vertical="center" wrapText="1"/>
    </xf>
    <xf numFmtId="0" fontId="27" fillId="33" borderId="25" xfId="41" applyFont="1" applyFill="1" applyBorder="1" applyAlignment="1">
      <alignment horizontal="right" wrapText="1" indent="1"/>
    </xf>
    <xf numFmtId="0" fontId="23" fillId="33" borderId="25" xfId="41" applyFont="1" applyFill="1" applyBorder="1" applyAlignment="1">
      <alignment horizontal="right" wrapText="1" indent="1"/>
    </xf>
    <xf numFmtId="4" fontId="27" fillId="33" borderId="25" xfId="41" applyNumberFormat="1" applyFont="1" applyFill="1" applyBorder="1" applyAlignment="1">
      <alignment horizontal="right" wrapText="1" indent="1"/>
    </xf>
    <xf numFmtId="4" fontId="23" fillId="33" borderId="25" xfId="41" applyNumberFormat="1" applyFont="1" applyFill="1" applyBorder="1" applyAlignment="1">
      <alignment horizontal="right" wrapText="1" indent="1"/>
    </xf>
    <xf numFmtId="0" fontId="30" fillId="0" borderId="0" xfId="41" applyFont="1" applyBorder="1" applyAlignment="1">
      <alignment horizontal="center" vertical="center" wrapText="1" indent="1"/>
    </xf>
    <xf numFmtId="0" fontId="22" fillId="0" borderId="21" xfId="41" applyFont="1" applyBorder="1" applyAlignment="1">
      <alignment horizontal="center" vertical="center" wrapText="1" indent="1"/>
    </xf>
    <xf numFmtId="0" fontId="23" fillId="33" borderId="22" xfId="41" applyFont="1" applyFill="1" applyBorder="1" applyAlignment="1">
      <alignment horizontal="left" wrapText="1" indent="1"/>
    </xf>
    <xf numFmtId="4" fontId="23" fillId="33" borderId="22" xfId="41" applyNumberFormat="1" applyFont="1" applyFill="1" applyBorder="1" applyAlignment="1">
      <alignment horizontal="right" wrapText="1" indent="1"/>
    </xf>
    <xf numFmtId="0" fontId="27" fillId="33" borderId="22" xfId="41" applyFont="1" applyFill="1" applyBorder="1" applyAlignment="1">
      <alignment horizontal="left" wrapText="1" indent="2"/>
    </xf>
    <xf numFmtId="4" fontId="27" fillId="33" borderId="22" xfId="41" applyNumberFormat="1" applyFont="1" applyFill="1" applyBorder="1" applyAlignment="1">
      <alignment horizontal="right" wrapText="1" indent="1"/>
    </xf>
    <xf numFmtId="0" fontId="23" fillId="33" borderId="22" xfId="41" applyFont="1" applyFill="1" applyBorder="1" applyAlignment="1">
      <alignment horizontal="left" wrapText="1" indent="4"/>
    </xf>
    <xf numFmtId="0" fontId="23" fillId="33" borderId="22" xfId="41" applyFont="1" applyFill="1" applyBorder="1" applyAlignment="1">
      <alignment horizontal="right" wrapText="1" indent="1"/>
    </xf>
    <xf numFmtId="0" fontId="27" fillId="33" borderId="22" xfId="41" applyFont="1" applyFill="1" applyBorder="1" applyAlignment="1">
      <alignment horizontal="right" wrapText="1" indent="1"/>
    </xf>
    <xf numFmtId="2" fontId="0" fillId="0" borderId="16" xfId="0" applyNumberFormat="1" applyBorder="1"/>
    <xf numFmtId="2" fontId="17" fillId="0" borderId="16" xfId="0" applyNumberFormat="1" applyFont="1" applyBorder="1"/>
    <xf numFmtId="0" fontId="23" fillId="36" borderId="22" xfId="0" applyFont="1" applyFill="1" applyBorder="1" applyAlignment="1">
      <alignment horizontal="left" wrapText="1" indent="1"/>
    </xf>
    <xf numFmtId="4" fontId="23" fillId="36" borderId="22" xfId="0" applyNumberFormat="1" applyFont="1" applyFill="1" applyBorder="1" applyAlignment="1">
      <alignment horizontal="right" wrapText="1" indent="1"/>
    </xf>
    <xf numFmtId="0" fontId="23" fillId="36" borderId="22" xfId="0" applyFont="1" applyFill="1" applyBorder="1" applyAlignment="1">
      <alignment horizontal="right" wrapText="1" indent="1"/>
    </xf>
    <xf numFmtId="0" fontId="24" fillId="36" borderId="22" xfId="0" applyFont="1" applyFill="1" applyBorder="1" applyAlignment="1">
      <alignment horizontal="right" wrapText="1" indent="1"/>
    </xf>
    <xf numFmtId="0" fontId="23" fillId="37" borderId="22" xfId="0" applyFont="1" applyFill="1" applyBorder="1" applyAlignment="1">
      <alignment horizontal="left" wrapText="1" indent="1"/>
    </xf>
    <xf numFmtId="4" fontId="23" fillId="37" borderId="22" xfId="0" applyNumberFormat="1" applyFont="1" applyFill="1" applyBorder="1" applyAlignment="1">
      <alignment horizontal="right" wrapText="1" indent="1"/>
    </xf>
    <xf numFmtId="0" fontId="23" fillId="37" borderId="22" xfId="0" applyFont="1" applyFill="1" applyBorder="1" applyAlignment="1">
      <alignment horizontal="right" wrapText="1" indent="1"/>
    </xf>
    <xf numFmtId="0" fontId="24" fillId="37" borderId="22" xfId="0" applyFont="1" applyFill="1" applyBorder="1" applyAlignment="1">
      <alignment horizontal="right" wrapText="1" indent="1"/>
    </xf>
    <xf numFmtId="0" fontId="26" fillId="38" borderId="22" xfId="41" applyFont="1" applyFill="1" applyBorder="1" applyAlignment="1">
      <alignment horizontal="left" wrapText="1" indent="1"/>
    </xf>
    <xf numFmtId="0" fontId="27" fillId="39" borderId="22" xfId="41" applyFont="1" applyFill="1" applyBorder="1" applyAlignment="1">
      <alignment horizontal="left" wrapText="1" indent="1"/>
    </xf>
    <xf numFmtId="4" fontId="27" fillId="39" borderId="22" xfId="41" applyNumberFormat="1" applyFont="1" applyFill="1" applyBorder="1" applyAlignment="1">
      <alignment horizontal="right" wrapText="1" indent="1"/>
    </xf>
    <xf numFmtId="4" fontId="27" fillId="39" borderId="25" xfId="41" applyNumberFormat="1" applyFont="1" applyFill="1" applyBorder="1" applyAlignment="1">
      <alignment horizontal="right" wrapText="1" indent="1"/>
    </xf>
    <xf numFmtId="2" fontId="17" fillId="39" borderId="16" xfId="0" applyNumberFormat="1" applyFont="1" applyFill="1" applyBorder="1"/>
    <xf numFmtId="0" fontId="27" fillId="39" borderId="25" xfId="41" applyFont="1" applyFill="1" applyBorder="1" applyAlignment="1">
      <alignment horizontal="right" wrapText="1" indent="1"/>
    </xf>
    <xf numFmtId="2" fontId="0" fillId="39" borderId="16" xfId="0" applyNumberFormat="1" applyFill="1" applyBorder="1"/>
    <xf numFmtId="0" fontId="27" fillId="40" borderId="22" xfId="41" applyFont="1" applyFill="1" applyBorder="1" applyAlignment="1">
      <alignment horizontal="left" wrapText="1" indent="1"/>
    </xf>
    <xf numFmtId="4" fontId="27" fillId="40" borderId="22" xfId="41" applyNumberFormat="1" applyFont="1" applyFill="1" applyBorder="1" applyAlignment="1">
      <alignment horizontal="right" wrapText="1" indent="1"/>
    </xf>
    <xf numFmtId="4" fontId="27" fillId="40" borderId="25" xfId="41" applyNumberFormat="1" applyFont="1" applyFill="1" applyBorder="1" applyAlignment="1">
      <alignment horizontal="right" wrapText="1" indent="1"/>
    </xf>
    <xf numFmtId="2" fontId="17" fillId="40" borderId="16" xfId="0" applyNumberFormat="1" applyFont="1" applyFill="1" applyBorder="1"/>
    <xf numFmtId="0" fontId="27" fillId="40" borderId="25" xfId="41" applyFont="1" applyFill="1" applyBorder="1" applyAlignment="1">
      <alignment horizontal="right" wrapText="1" indent="1"/>
    </xf>
    <xf numFmtId="0" fontId="23" fillId="41" borderId="22" xfId="0" applyFont="1" applyFill="1" applyBorder="1" applyAlignment="1">
      <alignment horizontal="left" wrapText="1" indent="1"/>
    </xf>
    <xf numFmtId="4" fontId="23" fillId="41" borderId="22" xfId="0" applyNumberFormat="1" applyFont="1" applyFill="1" applyBorder="1" applyAlignment="1">
      <alignment horizontal="right" wrapText="1" indent="1"/>
    </xf>
    <xf numFmtId="0" fontId="23" fillId="41" borderId="22" xfId="0" applyFont="1" applyFill="1" applyBorder="1" applyAlignment="1">
      <alignment horizontal="right" wrapText="1" indent="1"/>
    </xf>
    <xf numFmtId="0" fontId="24" fillId="41" borderId="22" xfId="0" applyFont="1" applyFill="1" applyBorder="1" applyAlignment="1">
      <alignment horizontal="right" wrapText="1" indent="1"/>
    </xf>
    <xf numFmtId="4" fontId="29" fillId="33" borderId="16" xfId="0" applyNumberFormat="1" applyFont="1" applyFill="1" applyBorder="1" applyAlignment="1">
      <alignment horizontal="center" vertical="center" wrapText="1"/>
    </xf>
    <xf numFmtId="4" fontId="29" fillId="33" borderId="17" xfId="0" applyNumberFormat="1" applyFont="1" applyFill="1" applyBorder="1" applyAlignment="1">
      <alignment horizontal="center" vertical="center" wrapText="1"/>
    </xf>
    <xf numFmtId="4" fontId="23" fillId="42" borderId="22" xfId="0" applyNumberFormat="1" applyFont="1" applyFill="1" applyBorder="1" applyAlignment="1">
      <alignment horizontal="right" wrapText="1" indent="1"/>
    </xf>
    <xf numFmtId="0" fontId="23" fillId="42" borderId="22" xfId="0" applyFont="1" applyFill="1" applyBorder="1" applyAlignment="1">
      <alignment horizontal="right" wrapText="1" indent="1"/>
    </xf>
    <xf numFmtId="4" fontId="23" fillId="43" borderId="22" xfId="0" applyNumberFormat="1" applyFont="1" applyFill="1" applyBorder="1" applyAlignment="1">
      <alignment horizontal="right" wrapText="1" indent="1"/>
    </xf>
    <xf numFmtId="0" fontId="23" fillId="43" borderId="22" xfId="0" applyFont="1" applyFill="1" applyBorder="1" applyAlignment="1">
      <alignment horizontal="right" wrapText="1" indent="1"/>
    </xf>
    <xf numFmtId="4" fontId="31" fillId="44" borderId="22" xfId="0" applyNumberFormat="1" applyFont="1" applyFill="1" applyBorder="1" applyAlignment="1">
      <alignment horizontal="right" wrapText="1" indent="1"/>
    </xf>
    <xf numFmtId="0" fontId="31" fillId="44" borderId="22" xfId="0" applyFont="1" applyFill="1" applyBorder="1" applyAlignment="1">
      <alignment horizontal="right" wrapText="1" indent="1"/>
    </xf>
    <xf numFmtId="4" fontId="27" fillId="45" borderId="22" xfId="0" applyNumberFormat="1" applyFont="1" applyFill="1" applyBorder="1" applyAlignment="1">
      <alignment horizontal="right" wrapText="1" indent="1"/>
    </xf>
    <xf numFmtId="0" fontId="27" fillId="45" borderId="22" xfId="0" applyFont="1" applyFill="1" applyBorder="1" applyAlignment="1">
      <alignment horizontal="right" wrapText="1" indent="1"/>
    </xf>
    <xf numFmtId="4" fontId="27" fillId="43" borderId="22" xfId="0" applyNumberFormat="1" applyFont="1" applyFill="1" applyBorder="1" applyAlignment="1">
      <alignment horizontal="right" wrapText="1" indent="1"/>
    </xf>
    <xf numFmtId="0" fontId="27" fillId="43" borderId="22" xfId="0" applyFont="1" applyFill="1" applyBorder="1" applyAlignment="1">
      <alignment horizontal="right" wrapText="1" indent="1"/>
    </xf>
    <xf numFmtId="0" fontId="27" fillId="46" borderId="22" xfId="0" applyFont="1" applyFill="1" applyBorder="1" applyAlignment="1">
      <alignment horizontal="right" wrapText="1" indent="1"/>
    </xf>
    <xf numFmtId="0" fontId="23" fillId="33" borderId="22" xfId="0" applyFont="1" applyFill="1" applyBorder="1" applyAlignment="1">
      <alignment wrapText="1"/>
    </xf>
    <xf numFmtId="4" fontId="27" fillId="46" borderId="22" xfId="0" applyNumberFormat="1" applyFont="1" applyFill="1" applyBorder="1" applyAlignment="1">
      <alignment horizontal="right" wrapText="1" indent="1"/>
    </xf>
    <xf numFmtId="0" fontId="27" fillId="41" borderId="22" xfId="41" applyFont="1" applyFill="1" applyBorder="1" applyAlignment="1">
      <alignment horizontal="left" wrapText="1" indent="1"/>
    </xf>
    <xf numFmtId="0" fontId="27" fillId="45" borderId="22" xfId="0" applyFont="1" applyFill="1" applyBorder="1" applyAlignment="1">
      <alignment horizontal="left" wrapText="1" indent="1"/>
    </xf>
    <xf numFmtId="0" fontId="27" fillId="43" borderId="22" xfId="0" applyFont="1" applyFill="1" applyBorder="1" applyAlignment="1">
      <alignment horizontal="left" wrapText="1" indent="1"/>
    </xf>
    <xf numFmtId="0" fontId="27" fillId="33" borderId="22" xfId="41" applyFont="1" applyFill="1" applyBorder="1" applyAlignment="1">
      <alignment horizontal="left" wrapText="1" indent="1"/>
    </xf>
    <xf numFmtId="4" fontId="27" fillId="41" borderId="22" xfId="0" applyNumberFormat="1" applyFont="1" applyFill="1" applyBorder="1" applyAlignment="1">
      <alignment horizontal="right" wrapText="1" indent="1"/>
    </xf>
    <xf numFmtId="0" fontId="27" fillId="41" borderId="22" xfId="0" applyFont="1" applyFill="1" applyBorder="1" applyAlignment="1">
      <alignment horizontal="right" wrapText="1" indent="1"/>
    </xf>
    <xf numFmtId="4" fontId="27" fillId="47" borderId="22" xfId="0" applyNumberFormat="1" applyFont="1" applyFill="1" applyBorder="1" applyAlignment="1">
      <alignment horizontal="right" wrapText="1" indent="1"/>
    </xf>
    <xf numFmtId="0" fontId="27" fillId="47" borderId="22" xfId="0" applyFont="1" applyFill="1" applyBorder="1" applyAlignment="1">
      <alignment horizontal="right" wrapText="1" indent="1"/>
    </xf>
    <xf numFmtId="0" fontId="27" fillId="41" borderId="22" xfId="0" applyFont="1" applyFill="1" applyBorder="1" applyAlignment="1">
      <alignment horizontal="left" wrapText="1" indent="1"/>
    </xf>
    <xf numFmtId="0" fontId="23" fillId="33" borderId="22" xfId="41" applyFont="1" applyFill="1" applyBorder="1" applyAlignment="1">
      <alignment horizontal="left" wrapText="1" indent="2"/>
    </xf>
    <xf numFmtId="0" fontId="23" fillId="41" borderId="22" xfId="41" applyFont="1" applyFill="1" applyBorder="1" applyAlignment="1">
      <alignment horizontal="left" wrapText="1" indent="2"/>
    </xf>
    <xf numFmtId="0" fontId="32" fillId="41" borderId="22" xfId="0" applyFont="1" applyFill="1" applyBorder="1" applyAlignment="1">
      <alignment horizontal="right" wrapText="1" indent="1"/>
    </xf>
    <xf numFmtId="0" fontId="28" fillId="41" borderId="22" xfId="41" applyFont="1" applyFill="1" applyBorder="1" applyAlignment="1">
      <alignment horizontal="left" wrapText="1" indent="2"/>
    </xf>
    <xf numFmtId="0" fontId="28" fillId="41" borderId="22" xfId="0" applyFont="1" applyFill="1" applyBorder="1" applyAlignment="1">
      <alignment horizontal="right" wrapText="1" indent="1"/>
    </xf>
    <xf numFmtId="0" fontId="33" fillId="41" borderId="22" xfId="41" applyFont="1" applyFill="1" applyBorder="1" applyAlignment="1">
      <alignment horizontal="left" wrapText="1" indent="2"/>
    </xf>
    <xf numFmtId="0" fontId="33" fillId="41" borderId="22" xfId="0" applyFont="1" applyFill="1" applyBorder="1" applyAlignment="1">
      <alignment horizontal="right" wrapText="1" indent="1"/>
    </xf>
    <xf numFmtId="0" fontId="34" fillId="41" borderId="22" xfId="0" applyFont="1" applyFill="1" applyBorder="1" applyAlignment="1">
      <alignment horizontal="right" wrapText="1" indent="1"/>
    </xf>
    <xf numFmtId="0" fontId="23" fillId="43" borderId="22" xfId="0" applyFont="1" applyFill="1" applyBorder="1" applyAlignment="1">
      <alignment horizontal="left" wrapText="1" indent="1"/>
    </xf>
    <xf numFmtId="0" fontId="31" fillId="44" borderId="22" xfId="0" applyFont="1" applyFill="1" applyBorder="1" applyAlignment="1">
      <alignment horizontal="left" wrapText="1" indent="1"/>
    </xf>
    <xf numFmtId="3" fontId="23" fillId="33" borderId="22" xfId="41" applyNumberFormat="1" applyFont="1" applyFill="1" applyBorder="1" applyAlignment="1">
      <alignment horizontal="right" wrapText="1" indent="1"/>
    </xf>
    <xf numFmtId="2" fontId="35" fillId="0" borderId="16" xfId="0" applyNumberFormat="1" applyFont="1" applyBorder="1"/>
    <xf numFmtId="3" fontId="27" fillId="33" borderId="22" xfId="41" applyNumberFormat="1" applyFont="1" applyFill="1" applyBorder="1" applyAlignment="1">
      <alignment horizontal="right" wrapText="1" indent="1"/>
    </xf>
    <xf numFmtId="2" fontId="1" fillId="0" borderId="16" xfId="0" applyNumberFormat="1" applyFont="1" applyBorder="1"/>
    <xf numFmtId="0" fontId="27" fillId="33" borderId="22" xfId="41" applyFont="1" applyFill="1" applyBorder="1" applyAlignment="1">
      <alignment horizontal="left" wrapText="1" indent="4"/>
    </xf>
    <xf numFmtId="0" fontId="0" fillId="0" borderId="0" xfId="0" applyFont="1"/>
    <xf numFmtId="0" fontId="0" fillId="41" borderId="0" xfId="0" applyFont="1" applyFill="1"/>
    <xf numFmtId="0" fontId="35" fillId="0" borderId="0" xfId="0" applyFont="1"/>
    <xf numFmtId="3" fontId="23" fillId="33" borderId="22" xfId="41" applyNumberFormat="1" applyFont="1" applyFill="1" applyBorder="1" applyAlignment="1">
      <alignment horizontal="left" wrapText="1" indent="1"/>
    </xf>
    <xf numFmtId="4" fontId="23" fillId="40" borderId="22" xfId="41" applyNumberFormat="1" applyFont="1" applyFill="1" applyBorder="1" applyAlignment="1">
      <alignment horizontal="right" wrapText="1" indent="1"/>
    </xf>
    <xf numFmtId="4" fontId="23" fillId="40" borderId="25" xfId="41" applyNumberFormat="1" applyFont="1" applyFill="1" applyBorder="1" applyAlignment="1">
      <alignment horizontal="right" wrapText="1" indent="1"/>
    </xf>
    <xf numFmtId="2" fontId="1" fillId="40" borderId="16" xfId="0" applyNumberFormat="1" applyFont="1" applyFill="1" applyBorder="1"/>
    <xf numFmtId="4" fontId="27" fillId="41" borderId="22" xfId="41" applyNumberFormat="1" applyFont="1" applyFill="1" applyBorder="1" applyAlignment="1">
      <alignment horizontal="right" wrapText="1" indent="1"/>
    </xf>
    <xf numFmtId="4" fontId="27" fillId="41" borderId="25" xfId="41" applyNumberFormat="1" applyFont="1" applyFill="1" applyBorder="1" applyAlignment="1">
      <alignment horizontal="right" wrapText="1" indent="1"/>
    </xf>
    <xf numFmtId="0" fontId="23" fillId="41" borderId="22" xfId="41" applyFont="1" applyFill="1" applyBorder="1" applyAlignment="1">
      <alignment horizontal="right" wrapText="1" indent="1"/>
    </xf>
    <xf numFmtId="4" fontId="23" fillId="41" borderId="25" xfId="41" applyNumberFormat="1" applyFont="1" applyFill="1" applyBorder="1" applyAlignment="1">
      <alignment horizontal="right" wrapText="1" indent="1"/>
    </xf>
    <xf numFmtId="3" fontId="27" fillId="39" borderId="22" xfId="41" applyNumberFormat="1" applyFont="1" applyFill="1" applyBorder="1" applyAlignment="1">
      <alignment horizontal="right" wrapText="1" indent="1"/>
    </xf>
    <xf numFmtId="2" fontId="0" fillId="0" borderId="16" xfId="0" applyNumberFormat="1" applyFont="1" applyBorder="1"/>
    <xf numFmtId="0" fontId="23" fillId="33" borderId="22" xfId="41" applyFont="1" applyFill="1" applyBorder="1" applyAlignment="1">
      <alignment horizontal="left" wrapText="1"/>
    </xf>
    <xf numFmtId="4" fontId="19" fillId="34" borderId="16" xfId="0" applyNumberFormat="1" applyFont="1" applyFill="1" applyBorder="1" applyAlignment="1">
      <alignment horizontal="right" vertical="center" wrapText="1"/>
    </xf>
    <xf numFmtId="4" fontId="19" fillId="34" borderId="17" xfId="0" applyNumberFormat="1" applyFont="1" applyFill="1" applyBorder="1" applyAlignment="1">
      <alignment horizontal="right" vertical="center" wrapText="1"/>
    </xf>
    <xf numFmtId="4" fontId="21" fillId="33" borderId="16" xfId="0" applyNumberFormat="1" applyFont="1" applyFill="1" applyBorder="1" applyAlignment="1">
      <alignment horizontal="right" vertical="center" wrapText="1"/>
    </xf>
    <xf numFmtId="4" fontId="21" fillId="33" borderId="17" xfId="0" applyNumberFormat="1" applyFont="1" applyFill="1" applyBorder="1" applyAlignment="1">
      <alignment horizontal="right" vertical="center" wrapText="1"/>
    </xf>
    <xf numFmtId="4" fontId="23" fillId="33" borderId="22" xfId="0" applyNumberFormat="1" applyFont="1" applyFill="1" applyBorder="1" applyAlignment="1">
      <alignment wrapText="1"/>
    </xf>
    <xf numFmtId="4" fontId="21" fillId="33" borderId="16" xfId="0" applyNumberFormat="1" applyFont="1" applyFill="1" applyBorder="1" applyAlignment="1">
      <alignment vertical="center" wrapText="1"/>
    </xf>
    <xf numFmtId="2" fontId="0" fillId="0" borderId="16" xfId="0" applyNumberFormat="1" applyBorder="1" applyAlignment="1"/>
    <xf numFmtId="0" fontId="23" fillId="33" borderId="25" xfId="41" applyFont="1" applyFill="1" applyBorder="1" applyAlignment="1">
      <alignment wrapText="1"/>
    </xf>
    <xf numFmtId="0" fontId="23" fillId="41" borderId="0" xfId="0" applyFont="1" applyFill="1" applyBorder="1" applyAlignment="1">
      <alignment wrapText="1"/>
    </xf>
    <xf numFmtId="0" fontId="23" fillId="41" borderId="25" xfId="0" applyFont="1" applyFill="1" applyBorder="1" applyAlignment="1">
      <alignment horizontal="right" wrapText="1"/>
    </xf>
    <xf numFmtId="4" fontId="27" fillId="45" borderId="22" xfId="0" applyNumberFormat="1" applyFont="1" applyFill="1" applyBorder="1" applyAlignment="1">
      <alignment wrapText="1"/>
    </xf>
    <xf numFmtId="0" fontId="27" fillId="43" borderId="22" xfId="0" applyFont="1" applyFill="1" applyBorder="1" applyAlignment="1">
      <alignment wrapText="1"/>
    </xf>
    <xf numFmtId="0" fontId="27" fillId="45" borderId="22" xfId="0" applyFont="1" applyFill="1" applyBorder="1" applyAlignment="1">
      <alignment wrapText="1"/>
    </xf>
    <xf numFmtId="3" fontId="23" fillId="33" borderId="22" xfId="0" applyNumberFormat="1" applyFont="1" applyFill="1" applyBorder="1" applyAlignment="1">
      <alignment horizontal="right" wrapText="1" indent="1"/>
    </xf>
    <xf numFmtId="3" fontId="27" fillId="40" borderId="22" xfId="41" applyNumberFormat="1" applyFont="1" applyFill="1" applyBorder="1" applyAlignment="1">
      <alignment horizontal="right" wrapText="1" indent="1"/>
    </xf>
    <xf numFmtId="3" fontId="27" fillId="41" borderId="22" xfId="41" applyNumberFormat="1" applyFont="1" applyFill="1" applyBorder="1" applyAlignment="1">
      <alignment horizontal="right" wrapText="1" indent="1"/>
    </xf>
    <xf numFmtId="2" fontId="17" fillId="39" borderId="16" xfId="0" applyNumberFormat="1" applyFont="1" applyFill="1" applyBorder="1" applyAlignment="1"/>
    <xf numFmtId="4" fontId="27" fillId="39" borderId="22" xfId="41" applyNumberFormat="1" applyFont="1" applyFill="1" applyBorder="1" applyAlignment="1">
      <alignment wrapText="1"/>
    </xf>
    <xf numFmtId="0" fontId="23" fillId="43" borderId="22" xfId="0" applyFont="1" applyFill="1" applyBorder="1" applyAlignment="1">
      <alignment wrapText="1"/>
    </xf>
    <xf numFmtId="0" fontId="31" fillId="44" borderId="22" xfId="0" applyFont="1" applyFill="1" applyBorder="1" applyAlignment="1">
      <alignment wrapText="1"/>
    </xf>
    <xf numFmtId="0" fontId="19" fillId="0" borderId="0" xfId="0" applyFont="1" applyAlignment="1">
      <alignment horizontal="center" vertical="center"/>
    </xf>
    <xf numFmtId="0" fontId="0" fillId="0" borderId="0" xfId="0" applyAlignment="1"/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43">
    <cellStyle name="20% - Isticanje1" xfId="18" builtinId="30" customBuiltin="1"/>
    <cellStyle name="20% - Isticanje2" xfId="22" builtinId="34" customBuiltin="1"/>
    <cellStyle name="20% - Isticanje3" xfId="26" builtinId="38" customBuiltin="1"/>
    <cellStyle name="20% - Isticanje4" xfId="30" builtinId="42" customBuiltin="1"/>
    <cellStyle name="20% - Isticanje5" xfId="34" builtinId="46" customBuiltin="1"/>
    <cellStyle name="20% - Isticanje6" xfId="38" builtinId="50" customBuiltin="1"/>
    <cellStyle name="40% - Isticanje1" xfId="19" builtinId="31" customBuiltin="1"/>
    <cellStyle name="40% - Isticanje2" xfId="23" builtinId="35" customBuiltin="1"/>
    <cellStyle name="40% - Isticanje3" xfId="27" builtinId="39" customBuiltin="1"/>
    <cellStyle name="40% - Isticanje4" xfId="31" builtinId="43" customBuiltin="1"/>
    <cellStyle name="40% - Isticanje5" xfId="35" builtinId="47" customBuiltin="1"/>
    <cellStyle name="40% - Isticanje6" xfId="39" builtinId="51" customBuiltin="1"/>
    <cellStyle name="60% - Isticanje1" xfId="20" builtinId="32" customBuiltin="1"/>
    <cellStyle name="60% - Isticanje2" xfId="24" builtinId="36" customBuiltin="1"/>
    <cellStyle name="60% - Isticanje3" xfId="28" builtinId="40" customBuiltin="1"/>
    <cellStyle name="60% - Isticanje4" xfId="32" builtinId="44" customBuiltin="1"/>
    <cellStyle name="60% - Isticanje5" xfId="36" builtinId="48" customBuiltin="1"/>
    <cellStyle name="60% - Isticanje6" xfId="40" builtinId="52" customBuiltin="1"/>
    <cellStyle name="Bilješka 2" xfId="42"/>
    <cellStyle name="Dobro" xfId="6" builtinId="26" customBuiltin="1"/>
    <cellStyle name="Isticanje1" xfId="17" builtinId="29" customBuiltin="1"/>
    <cellStyle name="Isticanje2" xfId="21" builtinId="33" customBuiltin="1"/>
    <cellStyle name="Isticanje3" xfId="25" builtinId="37" customBuiltin="1"/>
    <cellStyle name="Isticanje4" xfId="29" builtinId="41" customBuiltin="1"/>
    <cellStyle name="Isticanje5" xfId="33" builtinId="45" customBuiltin="1"/>
    <cellStyle name="Isticanje6" xfId="37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Normalno 2" xfId="41"/>
    <cellStyle name="Povezana ćelija" xfId="12" builtinId="24" customBuiltin="1"/>
    <cellStyle name="Provjera ćelije" xfId="13" builtinId="23" customBuiltin="1"/>
    <cellStyle name="Tekst objašnjenja" xfId="15" builtinId="53" customBuiltin="1"/>
    <cellStyle name="Tekst upozorenja" xfId="14" builtinId="11" customBuiltin="1"/>
    <cellStyle name="Ukupni zbroj" xfId="16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1"/>
  <sheetViews>
    <sheetView tabSelected="1" workbookViewId="0">
      <selection activeCell="J9" sqref="J9"/>
    </sheetView>
  </sheetViews>
  <sheetFormatPr defaultRowHeight="15" x14ac:dyDescent="0.25"/>
  <cols>
    <col min="1" max="1" width="64" customWidth="1"/>
    <col min="2" max="4" width="15.42578125" customWidth="1"/>
    <col min="5" max="5" width="13.7109375" customWidth="1"/>
    <col min="6" max="6" width="16.85546875" customWidth="1"/>
  </cols>
  <sheetData>
    <row r="1" spans="1:6" x14ac:dyDescent="0.25">
      <c r="A1" s="164" t="s">
        <v>168</v>
      </c>
      <c r="B1" s="164"/>
      <c r="C1" s="164"/>
      <c r="D1" s="164"/>
      <c r="E1" s="165"/>
      <c r="F1" s="165"/>
    </row>
    <row r="2" spans="1:6" x14ac:dyDescent="0.25">
      <c r="A2" s="164" t="s">
        <v>16</v>
      </c>
      <c r="B2" s="164"/>
      <c r="C2" s="164"/>
      <c r="D2" s="164"/>
    </row>
    <row r="5" spans="1:6" x14ac:dyDescent="0.25">
      <c r="A5" s="167" t="s">
        <v>162</v>
      </c>
      <c r="B5" s="167"/>
      <c r="C5" s="167"/>
      <c r="D5" s="167"/>
      <c r="E5" s="167"/>
    </row>
    <row r="6" spans="1:6" ht="15.75" thickBot="1" x14ac:dyDescent="0.3"/>
    <row r="7" spans="1:6" ht="26.25" thickBot="1" x14ac:dyDescent="0.3">
      <c r="A7" s="1" t="s">
        <v>0</v>
      </c>
      <c r="B7" s="2" t="s">
        <v>19</v>
      </c>
      <c r="C7" s="2" t="s">
        <v>17</v>
      </c>
      <c r="D7" s="2" t="s">
        <v>18</v>
      </c>
    </row>
    <row r="8" spans="1:6" x14ac:dyDescent="0.25">
      <c r="A8" s="3">
        <v>1</v>
      </c>
      <c r="B8" s="4">
        <v>2</v>
      </c>
      <c r="C8" s="4">
        <v>3</v>
      </c>
      <c r="D8" s="5">
        <v>4</v>
      </c>
    </row>
    <row r="9" spans="1:6" x14ac:dyDescent="0.25">
      <c r="A9" s="6" t="s">
        <v>2</v>
      </c>
      <c r="B9" s="144">
        <f>B11+B10</f>
        <v>628677.46</v>
      </c>
      <c r="C9" s="144">
        <f t="shared" ref="C9:D9" si="0">C11+C10</f>
        <v>1449701.85</v>
      </c>
      <c r="D9" s="145">
        <f t="shared" si="0"/>
        <v>720723.79</v>
      </c>
    </row>
    <row r="10" spans="1:6" x14ac:dyDescent="0.25">
      <c r="A10" s="9" t="s">
        <v>3</v>
      </c>
      <c r="B10" s="148">
        <v>628677.46</v>
      </c>
      <c r="C10" s="148">
        <v>1449701.85</v>
      </c>
      <c r="D10" s="148">
        <v>720723.79</v>
      </c>
    </row>
    <row r="11" spans="1:6" x14ac:dyDescent="0.25">
      <c r="A11" s="9" t="s">
        <v>4</v>
      </c>
      <c r="B11" s="146"/>
      <c r="C11" s="146"/>
      <c r="D11" s="147"/>
    </row>
    <row r="12" spans="1:6" x14ac:dyDescent="0.25">
      <c r="A12" s="6" t="s">
        <v>5</v>
      </c>
      <c r="B12" s="144">
        <f>SUM(B13:B14)</f>
        <v>636535.03</v>
      </c>
      <c r="C12" s="144">
        <f>SUM(C13:C14)</f>
        <v>1451641</v>
      </c>
      <c r="D12" s="145">
        <f>SUM(D13:D14)</f>
        <v>708419.08</v>
      </c>
    </row>
    <row r="13" spans="1:6" x14ac:dyDescent="0.25">
      <c r="A13" s="9" t="s">
        <v>6</v>
      </c>
      <c r="B13" s="148">
        <v>636535.03</v>
      </c>
      <c r="C13" s="148">
        <v>1428491</v>
      </c>
      <c r="D13" s="148">
        <v>708419.08</v>
      </c>
    </row>
    <row r="14" spans="1:6" x14ac:dyDescent="0.25">
      <c r="A14" s="9" t="s">
        <v>7</v>
      </c>
      <c r="B14" s="148">
        <v>0</v>
      </c>
      <c r="C14" s="148">
        <v>23150</v>
      </c>
      <c r="D14" s="148">
        <v>0</v>
      </c>
    </row>
    <row r="15" spans="1:6" x14ac:dyDescent="0.25">
      <c r="A15" s="9" t="s">
        <v>8</v>
      </c>
      <c r="B15" s="149">
        <f>B9-B12</f>
        <v>-7857.5700000000652</v>
      </c>
      <c r="C15" s="149">
        <f>C9-C12</f>
        <v>-1939.1499999999069</v>
      </c>
      <c r="D15" s="149">
        <f t="shared" ref="D15" si="1">D9-D12</f>
        <v>12304.710000000079</v>
      </c>
    </row>
    <row r="17" spans="1:6" x14ac:dyDescent="0.25">
      <c r="A17" s="167" t="s">
        <v>163</v>
      </c>
      <c r="B17" s="167"/>
      <c r="C17" s="167"/>
      <c r="D17" s="167"/>
      <c r="E17" s="167"/>
    </row>
    <row r="19" spans="1:6" ht="25.5" x14ac:dyDescent="0.25">
      <c r="A19" s="6" t="s">
        <v>11</v>
      </c>
      <c r="B19" s="7" t="s">
        <v>19</v>
      </c>
      <c r="C19" s="7" t="s">
        <v>17</v>
      </c>
      <c r="D19" s="8" t="s">
        <v>161</v>
      </c>
    </row>
    <row r="20" spans="1:6" x14ac:dyDescent="0.25">
      <c r="A20" s="10" t="s">
        <v>12</v>
      </c>
      <c r="B20" s="11">
        <v>0</v>
      </c>
      <c r="C20" s="11">
        <v>0</v>
      </c>
      <c r="D20" s="12">
        <v>0</v>
      </c>
    </row>
    <row r="21" spans="1:6" x14ac:dyDescent="0.25">
      <c r="A21" s="10" t="s">
        <v>13</v>
      </c>
      <c r="B21" s="11">
        <v>0</v>
      </c>
      <c r="C21" s="11">
        <v>0</v>
      </c>
      <c r="D21" s="12">
        <v>0</v>
      </c>
    </row>
    <row r="22" spans="1:6" x14ac:dyDescent="0.25">
      <c r="A22" s="10" t="s">
        <v>14</v>
      </c>
      <c r="B22" s="11">
        <v>0</v>
      </c>
      <c r="C22" s="11">
        <v>0</v>
      </c>
      <c r="D22" s="12">
        <v>0</v>
      </c>
    </row>
    <row r="23" spans="1:6" ht="15.75" thickBot="1" x14ac:dyDescent="0.3">
      <c r="A23" s="13" t="s">
        <v>15</v>
      </c>
      <c r="B23" s="14">
        <v>0</v>
      </c>
      <c r="C23" s="14">
        <v>0</v>
      </c>
      <c r="D23" s="15">
        <v>0</v>
      </c>
    </row>
    <row r="25" spans="1:6" x14ac:dyDescent="0.25">
      <c r="A25" s="167" t="s">
        <v>164</v>
      </c>
      <c r="B25" s="167"/>
      <c r="C25" s="167"/>
      <c r="D25" s="167"/>
      <c r="E25" s="167"/>
    </row>
    <row r="27" spans="1:6" ht="25.5" x14ac:dyDescent="0.25">
      <c r="A27" s="6" t="s">
        <v>9</v>
      </c>
      <c r="B27" s="7" t="s">
        <v>19</v>
      </c>
      <c r="C27" s="7" t="s">
        <v>1</v>
      </c>
      <c r="D27" s="8" t="s">
        <v>161</v>
      </c>
    </row>
    <row r="28" spans="1:6" x14ac:dyDescent="0.25">
      <c r="A28" s="9" t="s">
        <v>10</v>
      </c>
      <c r="B28" s="91">
        <v>0</v>
      </c>
      <c r="C28" s="91">
        <v>0</v>
      </c>
      <c r="D28" s="92">
        <v>0</v>
      </c>
    </row>
    <row r="32" spans="1:6" x14ac:dyDescent="0.25">
      <c r="A32" s="166" t="s">
        <v>108</v>
      </c>
      <c r="B32" s="166"/>
      <c r="C32" s="166"/>
      <c r="D32" s="166"/>
      <c r="E32" s="166"/>
      <c r="F32" s="166"/>
    </row>
    <row r="33" spans="1:6" ht="15.75" thickBot="1" x14ac:dyDescent="0.3">
      <c r="A33" s="166" t="s">
        <v>46</v>
      </c>
      <c r="B33" s="166"/>
      <c r="C33" s="166"/>
      <c r="D33" s="166"/>
      <c r="E33" s="166"/>
      <c r="F33" s="166"/>
    </row>
    <row r="34" spans="1:6" ht="51.75" thickBot="1" x14ac:dyDescent="0.3">
      <c r="A34" s="23" t="s">
        <v>110</v>
      </c>
      <c r="B34" s="16" t="s">
        <v>21</v>
      </c>
      <c r="C34" s="16" t="s">
        <v>22</v>
      </c>
      <c r="D34" s="16" t="s">
        <v>23</v>
      </c>
      <c r="E34" s="16" t="s">
        <v>112</v>
      </c>
      <c r="F34" s="16" t="s">
        <v>113</v>
      </c>
    </row>
    <row r="35" spans="1:6" x14ac:dyDescent="0.25">
      <c r="A35" s="17" t="s">
        <v>45</v>
      </c>
      <c r="B35" s="17"/>
      <c r="C35" s="17"/>
      <c r="D35" s="17"/>
      <c r="E35" s="17"/>
      <c r="F35" s="18"/>
    </row>
    <row r="36" spans="1:6" x14ac:dyDescent="0.25">
      <c r="A36" s="71" t="s">
        <v>24</v>
      </c>
      <c r="B36" s="72">
        <v>628677.46</v>
      </c>
      <c r="C36" s="72">
        <v>1449701.85</v>
      </c>
      <c r="D36" s="72">
        <v>720723.79</v>
      </c>
      <c r="E36" s="73">
        <v>114.64</v>
      </c>
      <c r="F36" s="74">
        <v>49.72</v>
      </c>
    </row>
    <row r="37" spans="1:6" x14ac:dyDescent="0.25">
      <c r="A37" s="17" t="s">
        <v>25</v>
      </c>
      <c r="B37" s="19">
        <v>501903.21</v>
      </c>
      <c r="C37" s="19">
        <v>1152125</v>
      </c>
      <c r="D37" s="19">
        <v>602250.79</v>
      </c>
      <c r="E37" s="20">
        <v>119.99</v>
      </c>
      <c r="F37" s="21">
        <v>52.27</v>
      </c>
    </row>
    <row r="38" spans="1:6" x14ac:dyDescent="0.25">
      <c r="A38" s="17" t="s">
        <v>26</v>
      </c>
      <c r="B38" s="17"/>
      <c r="C38" s="19"/>
      <c r="D38" s="17"/>
      <c r="E38" s="17"/>
      <c r="F38" s="18"/>
    </row>
    <row r="39" spans="1:6" x14ac:dyDescent="0.25">
      <c r="A39" s="17" t="s">
        <v>27</v>
      </c>
      <c r="B39" s="19">
        <v>501903.21</v>
      </c>
      <c r="C39" s="19">
        <v>1150125</v>
      </c>
      <c r="D39" s="19">
        <v>599189.18999999994</v>
      </c>
      <c r="E39" s="20">
        <v>119.38</v>
      </c>
      <c r="F39" s="21">
        <v>52.1</v>
      </c>
    </row>
    <row r="40" spans="1:6" ht="26.25" x14ac:dyDescent="0.25">
      <c r="A40" s="17" t="s">
        <v>28</v>
      </c>
      <c r="B40" s="19">
        <v>501903.21</v>
      </c>
      <c r="C40" s="17"/>
      <c r="D40" s="19">
        <v>599189.18999999994</v>
      </c>
      <c r="E40" s="20">
        <v>119.38</v>
      </c>
      <c r="F40" s="18"/>
    </row>
    <row r="41" spans="1:6" x14ac:dyDescent="0.25">
      <c r="A41" s="17" t="s">
        <v>29</v>
      </c>
      <c r="B41" s="17"/>
      <c r="C41" s="19">
        <v>2000</v>
      </c>
      <c r="D41" s="19">
        <v>3061.6</v>
      </c>
      <c r="E41" s="17"/>
      <c r="F41" s="21">
        <v>153.08000000000001</v>
      </c>
    </row>
    <row r="42" spans="1:6" ht="26.25" x14ac:dyDescent="0.25">
      <c r="A42" s="17" t="s">
        <v>30</v>
      </c>
      <c r="B42" s="17"/>
      <c r="C42" s="17"/>
      <c r="D42" s="19">
        <v>3061.6</v>
      </c>
      <c r="E42" s="17"/>
      <c r="F42" s="18"/>
    </row>
    <row r="43" spans="1:6" ht="26.25" x14ac:dyDescent="0.25">
      <c r="A43" s="17" t="s">
        <v>31</v>
      </c>
      <c r="B43" s="19">
        <v>37085.14</v>
      </c>
      <c r="C43" s="19">
        <v>64360.85</v>
      </c>
      <c r="D43" s="19">
        <v>23971.58</v>
      </c>
      <c r="E43" s="20">
        <v>64.64</v>
      </c>
      <c r="F43" s="21">
        <v>37.25</v>
      </c>
    </row>
    <row r="44" spans="1:6" x14ac:dyDescent="0.25">
      <c r="A44" s="17" t="s">
        <v>32</v>
      </c>
      <c r="B44" s="19">
        <v>37085.14</v>
      </c>
      <c r="C44" s="19">
        <v>64360.85</v>
      </c>
      <c r="D44" s="19">
        <v>23971.58</v>
      </c>
      <c r="E44" s="20">
        <v>64.64</v>
      </c>
      <c r="F44" s="21">
        <v>37.25</v>
      </c>
    </row>
    <row r="45" spans="1:6" x14ac:dyDescent="0.25">
      <c r="A45" s="17" t="s">
        <v>33</v>
      </c>
      <c r="B45" s="19">
        <v>37085.14</v>
      </c>
      <c r="C45" s="17"/>
      <c r="D45" s="19">
        <v>23971.58</v>
      </c>
      <c r="E45" s="20">
        <v>64.64</v>
      </c>
      <c r="F45" s="18"/>
    </row>
    <row r="46" spans="1:6" ht="26.25" x14ac:dyDescent="0.25">
      <c r="A46" s="17" t="s">
        <v>34</v>
      </c>
      <c r="B46" s="19">
        <v>2676.69</v>
      </c>
      <c r="C46" s="19">
        <v>18200</v>
      </c>
      <c r="D46" s="19">
        <v>3594.7</v>
      </c>
      <c r="E46" s="20">
        <v>134.30000000000001</v>
      </c>
      <c r="F46" s="21">
        <v>19.75</v>
      </c>
    </row>
    <row r="47" spans="1:6" x14ac:dyDescent="0.25">
      <c r="A47" s="17" t="s">
        <v>35</v>
      </c>
      <c r="B47" s="19">
        <v>2676.69</v>
      </c>
      <c r="C47" s="19">
        <v>10200</v>
      </c>
      <c r="D47" s="19">
        <v>3594.7</v>
      </c>
      <c r="E47" s="20">
        <v>134.30000000000001</v>
      </c>
      <c r="F47" s="21">
        <v>35.24</v>
      </c>
    </row>
    <row r="48" spans="1:6" x14ac:dyDescent="0.25">
      <c r="A48" s="17" t="s">
        <v>36</v>
      </c>
      <c r="B48" s="19">
        <v>2676.69</v>
      </c>
      <c r="C48" s="17"/>
      <c r="D48" s="19">
        <v>3594.7</v>
      </c>
      <c r="E48" s="20">
        <v>134.30000000000001</v>
      </c>
      <c r="F48" s="18"/>
    </row>
    <row r="49" spans="1:6" ht="26.25" x14ac:dyDescent="0.25">
      <c r="A49" s="17" t="s">
        <v>37</v>
      </c>
      <c r="B49" s="17"/>
      <c r="C49" s="19">
        <v>8000</v>
      </c>
      <c r="D49" s="19"/>
      <c r="E49" s="17"/>
      <c r="F49" s="21"/>
    </row>
    <row r="50" spans="1:6" x14ac:dyDescent="0.25">
      <c r="A50" s="17" t="s">
        <v>38</v>
      </c>
      <c r="B50" s="17"/>
      <c r="C50" s="17"/>
      <c r="D50" s="20"/>
      <c r="E50" s="17"/>
      <c r="F50" s="18"/>
    </row>
    <row r="51" spans="1:6" x14ac:dyDescent="0.25">
      <c r="A51" s="17" t="s">
        <v>39</v>
      </c>
      <c r="B51" s="17"/>
      <c r="C51" s="17"/>
      <c r="D51" s="19"/>
      <c r="E51" s="17"/>
      <c r="F51" s="18"/>
    </row>
    <row r="52" spans="1:6" ht="26.25" x14ac:dyDescent="0.25">
      <c r="A52" s="17" t="s">
        <v>40</v>
      </c>
      <c r="B52" s="19">
        <v>87012.42</v>
      </c>
      <c r="C52" s="19">
        <v>215016</v>
      </c>
      <c r="D52" s="19">
        <v>90906.72</v>
      </c>
      <c r="E52" s="20">
        <v>104.48</v>
      </c>
      <c r="F52" s="21">
        <v>42.28</v>
      </c>
    </row>
    <row r="53" spans="1:6" ht="26.25" x14ac:dyDescent="0.25">
      <c r="A53" s="17" t="s">
        <v>41</v>
      </c>
      <c r="B53" s="19">
        <v>87012.42</v>
      </c>
      <c r="C53" s="19">
        <v>215016</v>
      </c>
      <c r="D53" s="19">
        <v>90906.72</v>
      </c>
      <c r="E53" s="20">
        <v>104.48</v>
      </c>
      <c r="F53" s="21">
        <v>42.28</v>
      </c>
    </row>
    <row r="54" spans="1:6" x14ac:dyDescent="0.25">
      <c r="A54" s="17" t="s">
        <v>42</v>
      </c>
      <c r="B54" s="19">
        <v>87012.42</v>
      </c>
      <c r="C54" s="17"/>
      <c r="D54" s="19">
        <v>90906.72</v>
      </c>
      <c r="E54" s="20">
        <v>104.48</v>
      </c>
      <c r="F54" s="18"/>
    </row>
    <row r="55" spans="1:6" ht="26.25" x14ac:dyDescent="0.25">
      <c r="A55" s="17" t="s">
        <v>43</v>
      </c>
      <c r="B55" s="17"/>
      <c r="C55" s="17"/>
      <c r="D55" s="19"/>
      <c r="E55" s="17"/>
      <c r="F55" s="18"/>
    </row>
    <row r="56" spans="1:6" x14ac:dyDescent="0.25">
      <c r="A56" s="67" t="s">
        <v>44</v>
      </c>
      <c r="B56" s="68">
        <v>628677.46</v>
      </c>
      <c r="C56" s="68">
        <v>1449701.85</v>
      </c>
      <c r="D56" s="68">
        <v>720723.79</v>
      </c>
      <c r="E56" s="69">
        <v>114.64</v>
      </c>
      <c r="F56" s="70">
        <v>49.72</v>
      </c>
    </row>
    <row r="59" spans="1:6" x14ac:dyDescent="0.25">
      <c r="A59" s="22" t="s">
        <v>109</v>
      </c>
      <c r="B59" s="22"/>
      <c r="C59" s="22"/>
      <c r="D59" s="22"/>
      <c r="E59" s="22"/>
      <c r="F59" s="22"/>
    </row>
    <row r="60" spans="1:6" ht="15.75" thickBot="1" x14ac:dyDescent="0.3">
      <c r="A60" s="22" t="s">
        <v>46</v>
      </c>
      <c r="B60" s="22"/>
      <c r="C60" s="22"/>
      <c r="D60" s="22"/>
      <c r="E60" s="22"/>
      <c r="F60" s="22"/>
    </row>
    <row r="61" spans="1:6" ht="51.75" thickBot="1" x14ac:dyDescent="0.3">
      <c r="A61" s="23" t="s">
        <v>111</v>
      </c>
      <c r="B61" s="16" t="s">
        <v>21</v>
      </c>
      <c r="C61" s="16" t="s">
        <v>22</v>
      </c>
      <c r="D61" s="16" t="s">
        <v>23</v>
      </c>
      <c r="E61" s="16" t="s">
        <v>112</v>
      </c>
      <c r="F61" s="16" t="s">
        <v>113</v>
      </c>
    </row>
    <row r="62" spans="1:6" x14ac:dyDescent="0.25">
      <c r="A62" s="71" t="s">
        <v>47</v>
      </c>
      <c r="B62" s="72">
        <v>636535.03</v>
      </c>
      <c r="C62" s="72">
        <v>1428491</v>
      </c>
      <c r="D62" s="72">
        <v>708419.08</v>
      </c>
      <c r="E62" s="73">
        <v>111.29</v>
      </c>
      <c r="F62" s="74">
        <v>49.59</v>
      </c>
    </row>
    <row r="63" spans="1:6" x14ac:dyDescent="0.25">
      <c r="A63" s="17" t="s">
        <v>48</v>
      </c>
      <c r="B63" s="19">
        <v>497752.06</v>
      </c>
      <c r="C63" s="19">
        <v>1059550</v>
      </c>
      <c r="D63" s="19">
        <v>573628.24</v>
      </c>
      <c r="E63" s="20">
        <v>115.24</v>
      </c>
      <c r="F63" s="21">
        <v>54.14</v>
      </c>
    </row>
    <row r="64" spans="1:6" x14ac:dyDescent="0.25">
      <c r="A64" s="17" t="s">
        <v>49</v>
      </c>
      <c r="B64" s="19">
        <v>415982.86</v>
      </c>
      <c r="C64" s="19">
        <v>878600</v>
      </c>
      <c r="D64" s="19">
        <v>471630.85</v>
      </c>
      <c r="E64" s="20">
        <v>113.38</v>
      </c>
      <c r="F64" s="21">
        <v>53.68</v>
      </c>
    </row>
    <row r="65" spans="1:6" x14ac:dyDescent="0.25">
      <c r="A65" s="17" t="s">
        <v>50</v>
      </c>
      <c r="B65" s="19">
        <v>415982.86</v>
      </c>
      <c r="C65" s="17"/>
      <c r="D65" s="19">
        <v>471630.85</v>
      </c>
      <c r="E65" s="20">
        <v>113.38</v>
      </c>
      <c r="F65" s="18"/>
    </row>
    <row r="66" spans="1:6" x14ac:dyDescent="0.25">
      <c r="A66" s="17" t="s">
        <v>51</v>
      </c>
      <c r="B66" s="19">
        <v>13580.98</v>
      </c>
      <c r="C66" s="19">
        <v>37400</v>
      </c>
      <c r="D66" s="19">
        <v>24794.720000000001</v>
      </c>
      <c r="E66" s="20">
        <v>182.57</v>
      </c>
      <c r="F66" s="21">
        <v>66.3</v>
      </c>
    </row>
    <row r="67" spans="1:6" x14ac:dyDescent="0.25">
      <c r="A67" s="17" t="s">
        <v>52</v>
      </c>
      <c r="B67" s="19">
        <v>13580.98</v>
      </c>
      <c r="C67" s="17"/>
      <c r="D67" s="19">
        <v>24794.720000000001</v>
      </c>
      <c r="E67" s="20">
        <v>182.57</v>
      </c>
      <c r="F67" s="18"/>
    </row>
    <row r="68" spans="1:6" x14ac:dyDescent="0.25">
      <c r="A68" s="17" t="s">
        <v>53</v>
      </c>
      <c r="B68" s="19">
        <v>68188.22</v>
      </c>
      <c r="C68" s="19">
        <v>143550</v>
      </c>
      <c r="D68" s="19"/>
      <c r="E68" s="20"/>
      <c r="F68" s="21"/>
    </row>
    <row r="69" spans="1:6" x14ac:dyDescent="0.25">
      <c r="A69" s="17" t="s">
        <v>165</v>
      </c>
      <c r="B69" s="19"/>
      <c r="C69" s="19"/>
      <c r="D69" s="19">
        <v>905.74</v>
      </c>
      <c r="E69" s="20"/>
      <c r="F69" s="21"/>
    </row>
    <row r="70" spans="1:6" x14ac:dyDescent="0.25">
      <c r="A70" s="17" t="s">
        <v>54</v>
      </c>
      <c r="B70" s="19">
        <v>68188.22</v>
      </c>
      <c r="C70" s="17"/>
      <c r="D70" s="19">
        <v>76296.929999999993</v>
      </c>
      <c r="E70" s="20">
        <v>111.89</v>
      </c>
      <c r="F70" s="18"/>
    </row>
    <row r="71" spans="1:6" x14ac:dyDescent="0.25">
      <c r="A71" s="17" t="s">
        <v>55</v>
      </c>
      <c r="B71" s="19">
        <v>137856.23000000001</v>
      </c>
      <c r="C71" s="19">
        <v>339770</v>
      </c>
      <c r="D71" s="19">
        <v>133287.48000000001</v>
      </c>
      <c r="E71" s="20">
        <v>96.69</v>
      </c>
      <c r="F71" s="21">
        <v>39.229999999999997</v>
      </c>
    </row>
    <row r="72" spans="1:6" x14ac:dyDescent="0.25">
      <c r="A72" s="17" t="s">
        <v>56</v>
      </c>
      <c r="B72" s="19">
        <v>24351.79</v>
      </c>
      <c r="C72" s="19">
        <v>37520</v>
      </c>
      <c r="D72" s="19">
        <v>21357.78</v>
      </c>
      <c r="E72" s="20">
        <v>87.71</v>
      </c>
      <c r="F72" s="21">
        <v>56.92</v>
      </c>
    </row>
    <row r="73" spans="1:6" x14ac:dyDescent="0.25">
      <c r="A73" s="17" t="s">
        <v>57</v>
      </c>
      <c r="B73" s="19">
        <v>7999.79</v>
      </c>
      <c r="C73" s="17"/>
      <c r="D73" s="19">
        <v>2713.45</v>
      </c>
      <c r="E73" s="20">
        <v>33.92</v>
      </c>
      <c r="F73" s="18"/>
    </row>
    <row r="74" spans="1:6" x14ac:dyDescent="0.25">
      <c r="A74" s="17" t="s">
        <v>58</v>
      </c>
      <c r="B74" s="19">
        <v>14813.48</v>
      </c>
      <c r="C74" s="17"/>
      <c r="D74" s="19">
        <v>18424.13</v>
      </c>
      <c r="E74" s="20">
        <v>124.37</v>
      </c>
      <c r="F74" s="18"/>
    </row>
    <row r="75" spans="1:6" x14ac:dyDescent="0.25">
      <c r="A75" s="17" t="s">
        <v>59</v>
      </c>
      <c r="B75" s="19">
        <v>1432.34</v>
      </c>
      <c r="C75" s="17"/>
      <c r="D75" s="20">
        <v>95</v>
      </c>
      <c r="E75" s="20">
        <v>6.63</v>
      </c>
      <c r="F75" s="18"/>
    </row>
    <row r="76" spans="1:6" x14ac:dyDescent="0.25">
      <c r="A76" s="17" t="s">
        <v>60</v>
      </c>
      <c r="B76" s="20">
        <v>106.18</v>
      </c>
      <c r="C76" s="17"/>
      <c r="D76" s="20">
        <v>125.2</v>
      </c>
      <c r="E76" s="20">
        <v>117.91</v>
      </c>
      <c r="F76" s="18"/>
    </row>
    <row r="77" spans="1:6" x14ac:dyDescent="0.25">
      <c r="A77" s="17" t="s">
        <v>61</v>
      </c>
      <c r="B77" s="19">
        <v>59171.28</v>
      </c>
      <c r="C77" s="19">
        <v>165650</v>
      </c>
      <c r="D77" s="19">
        <v>60784.69</v>
      </c>
      <c r="E77" s="20">
        <v>102.73</v>
      </c>
      <c r="F77" s="21">
        <v>36.69</v>
      </c>
    </row>
    <row r="78" spans="1:6" x14ac:dyDescent="0.25">
      <c r="A78" s="17" t="s">
        <v>62</v>
      </c>
      <c r="B78" s="19">
        <v>4286.01</v>
      </c>
      <c r="C78" s="17"/>
      <c r="D78" s="19">
        <v>3939.51</v>
      </c>
      <c r="E78" s="20">
        <v>91.92</v>
      </c>
      <c r="F78" s="18"/>
    </row>
    <row r="79" spans="1:6" x14ac:dyDescent="0.25">
      <c r="A79" s="17" t="s">
        <v>63</v>
      </c>
      <c r="B79" s="19">
        <v>38732.400000000001</v>
      </c>
      <c r="C79" s="17"/>
      <c r="D79" s="19">
        <v>45219.3</v>
      </c>
      <c r="E79" s="20">
        <v>116.75</v>
      </c>
      <c r="F79" s="18"/>
    </row>
    <row r="80" spans="1:6" x14ac:dyDescent="0.25">
      <c r="A80" s="17" t="s">
        <v>64</v>
      </c>
      <c r="B80" s="19">
        <v>14428.98</v>
      </c>
      <c r="C80" s="17"/>
      <c r="D80" s="19">
        <v>10587.6</v>
      </c>
      <c r="E80" s="20">
        <v>73.38</v>
      </c>
      <c r="F80" s="18"/>
    </row>
    <row r="81" spans="1:6" x14ac:dyDescent="0.25">
      <c r="A81" s="17" t="s">
        <v>65</v>
      </c>
      <c r="B81" s="19">
        <v>1459.23</v>
      </c>
      <c r="C81" s="17"/>
      <c r="D81" s="20">
        <v>984.29</v>
      </c>
      <c r="E81" s="20">
        <v>67.45</v>
      </c>
      <c r="F81" s="18"/>
    </row>
    <row r="82" spans="1:6" x14ac:dyDescent="0.25">
      <c r="A82" s="17" t="s">
        <v>66</v>
      </c>
      <c r="B82" s="20">
        <v>264.66000000000003</v>
      </c>
      <c r="C82" s="17"/>
      <c r="D82" s="20">
        <v>53.99</v>
      </c>
      <c r="E82" s="20">
        <v>20.399999999999999</v>
      </c>
      <c r="F82" s="18"/>
    </row>
    <row r="83" spans="1:6" x14ac:dyDescent="0.25">
      <c r="A83" s="17" t="s">
        <v>67</v>
      </c>
      <c r="B83" s="19">
        <v>48134.81</v>
      </c>
      <c r="C83" s="19">
        <v>123350</v>
      </c>
      <c r="D83" s="19">
        <v>47921.57</v>
      </c>
      <c r="E83" s="20">
        <v>99.56</v>
      </c>
      <c r="F83" s="21">
        <v>38.85</v>
      </c>
    </row>
    <row r="84" spans="1:6" x14ac:dyDescent="0.25">
      <c r="A84" s="17" t="s">
        <v>68</v>
      </c>
      <c r="B84" s="19">
        <v>29104.080000000002</v>
      </c>
      <c r="C84" s="19"/>
      <c r="D84" s="19">
        <v>32319.200000000001</v>
      </c>
      <c r="E84" s="20">
        <v>111.05</v>
      </c>
      <c r="F84" s="18"/>
    </row>
    <row r="85" spans="1:6" x14ac:dyDescent="0.25">
      <c r="A85" s="17" t="s">
        <v>69</v>
      </c>
      <c r="B85" s="19">
        <v>8198.93</v>
      </c>
      <c r="C85" s="19"/>
      <c r="D85" s="19">
        <v>4436.9399999999996</v>
      </c>
      <c r="E85" s="20">
        <v>54.12</v>
      </c>
      <c r="F85" s="18"/>
    </row>
    <row r="86" spans="1:6" x14ac:dyDescent="0.25">
      <c r="A86" s="17" t="s">
        <v>70</v>
      </c>
      <c r="B86" s="20">
        <v>140.76</v>
      </c>
      <c r="C86" s="20"/>
      <c r="D86" s="20">
        <v>547.6</v>
      </c>
      <c r="E86" s="20">
        <v>389.03</v>
      </c>
      <c r="F86" s="18"/>
    </row>
    <row r="87" spans="1:6" x14ac:dyDescent="0.25">
      <c r="A87" s="17" t="s">
        <v>71</v>
      </c>
      <c r="B87" s="19">
        <v>5352.71</v>
      </c>
      <c r="C87" s="17"/>
      <c r="D87" s="19">
        <v>5908.07</v>
      </c>
      <c r="E87" s="20">
        <v>110.38</v>
      </c>
      <c r="F87" s="18"/>
    </row>
    <row r="88" spans="1:6" x14ac:dyDescent="0.25">
      <c r="A88" s="17" t="s">
        <v>72</v>
      </c>
      <c r="B88" s="20"/>
      <c r="C88" s="17"/>
      <c r="D88" s="20"/>
      <c r="E88" s="20"/>
      <c r="F88" s="18"/>
    </row>
    <row r="89" spans="1:6" x14ac:dyDescent="0.25">
      <c r="A89" s="17" t="s">
        <v>73</v>
      </c>
      <c r="B89" s="19">
        <v>952.46</v>
      </c>
      <c r="C89" s="17"/>
      <c r="D89" s="19">
        <v>526.72</v>
      </c>
      <c r="E89" s="20">
        <v>55.3</v>
      </c>
      <c r="F89" s="18"/>
    </row>
    <row r="90" spans="1:6" x14ac:dyDescent="0.25">
      <c r="A90" s="17" t="s">
        <v>74</v>
      </c>
      <c r="B90" s="19">
        <v>2615.89</v>
      </c>
      <c r="C90" s="17"/>
      <c r="D90" s="19">
        <v>2753.09</v>
      </c>
      <c r="E90" s="20">
        <v>105.24</v>
      </c>
      <c r="F90" s="18"/>
    </row>
    <row r="91" spans="1:6" x14ac:dyDescent="0.25">
      <c r="A91" s="17" t="s">
        <v>75</v>
      </c>
      <c r="B91" s="19">
        <v>1129.95</v>
      </c>
      <c r="C91" s="17"/>
      <c r="D91" s="19">
        <v>1055</v>
      </c>
      <c r="E91" s="20">
        <v>93.37</v>
      </c>
      <c r="F91" s="18"/>
    </row>
    <row r="92" spans="1:6" x14ac:dyDescent="0.25">
      <c r="A92" s="17" t="s">
        <v>76</v>
      </c>
      <c r="B92" s="20">
        <v>640.03</v>
      </c>
      <c r="C92" s="17"/>
      <c r="D92" s="20">
        <v>374.95</v>
      </c>
      <c r="E92" s="20">
        <v>58.58</v>
      </c>
      <c r="F92" s="18"/>
    </row>
    <row r="93" spans="1:6" x14ac:dyDescent="0.25">
      <c r="A93" s="17" t="s">
        <v>77</v>
      </c>
      <c r="B93" s="17"/>
      <c r="C93" s="19"/>
      <c r="D93" s="17"/>
      <c r="E93" s="17"/>
      <c r="F93" s="18"/>
    </row>
    <row r="94" spans="1:6" x14ac:dyDescent="0.25">
      <c r="A94" s="17" t="s">
        <v>78</v>
      </c>
      <c r="B94" s="19">
        <v>6198.35</v>
      </c>
      <c r="C94" s="19">
        <v>13250</v>
      </c>
      <c r="D94" s="19">
        <v>3223.44</v>
      </c>
      <c r="E94" s="20">
        <v>52</v>
      </c>
      <c r="F94" s="21">
        <v>24.33</v>
      </c>
    </row>
    <row r="95" spans="1:6" x14ac:dyDescent="0.25">
      <c r="A95" s="17" t="s">
        <v>79</v>
      </c>
      <c r="B95" s="20">
        <v>284.99</v>
      </c>
      <c r="C95" s="17"/>
      <c r="D95" s="17"/>
      <c r="E95" s="17"/>
      <c r="F95" s="18"/>
    </row>
    <row r="96" spans="1:6" x14ac:dyDescent="0.25">
      <c r="A96" s="17" t="s">
        <v>80</v>
      </c>
      <c r="B96" s="20">
        <v>36.950000000000003</v>
      </c>
      <c r="C96" s="17"/>
      <c r="D96" s="20">
        <v>170.86</v>
      </c>
      <c r="E96" s="20">
        <v>462.41</v>
      </c>
      <c r="F96" s="18"/>
    </row>
    <row r="97" spans="1:6" x14ac:dyDescent="0.25">
      <c r="A97" s="17" t="s">
        <v>81</v>
      </c>
      <c r="B97" s="20">
        <v>53.09</v>
      </c>
      <c r="C97" s="17"/>
      <c r="D97" s="20">
        <v>66.36</v>
      </c>
      <c r="E97" s="20">
        <v>125</v>
      </c>
      <c r="F97" s="18"/>
    </row>
    <row r="98" spans="1:6" x14ac:dyDescent="0.25">
      <c r="A98" s="17" t="s">
        <v>82</v>
      </c>
      <c r="B98" s="19">
        <v>1542.91</v>
      </c>
      <c r="C98" s="17"/>
      <c r="D98" s="19">
        <v>1723.18</v>
      </c>
      <c r="E98" s="20">
        <v>111.68</v>
      </c>
      <c r="F98" s="18"/>
    </row>
    <row r="99" spans="1:6" x14ac:dyDescent="0.25">
      <c r="A99" s="17" t="s">
        <v>83</v>
      </c>
      <c r="B99" s="19">
        <v>3649.98</v>
      </c>
      <c r="C99" s="17"/>
      <c r="D99" s="20">
        <v>168.09</v>
      </c>
      <c r="E99" s="20">
        <v>4.6100000000000003</v>
      </c>
      <c r="F99" s="18"/>
    </row>
    <row r="100" spans="1:6" x14ac:dyDescent="0.25">
      <c r="A100" s="17" t="s">
        <v>84</v>
      </c>
      <c r="B100" s="20">
        <v>926.74</v>
      </c>
      <c r="C100" s="19">
        <v>1266</v>
      </c>
      <c r="D100" s="20">
        <v>598.36</v>
      </c>
      <c r="E100" s="20">
        <v>64.569999999999993</v>
      </c>
      <c r="F100" s="21">
        <v>47.26</v>
      </c>
    </row>
    <row r="101" spans="1:6" x14ac:dyDescent="0.25">
      <c r="A101" s="17" t="s">
        <v>85</v>
      </c>
      <c r="B101" s="20">
        <v>926.74</v>
      </c>
      <c r="C101" s="19">
        <v>1266</v>
      </c>
      <c r="D101" s="20">
        <v>598.36</v>
      </c>
      <c r="E101" s="20">
        <v>64.569999999999993</v>
      </c>
      <c r="F101" s="21">
        <v>47.26</v>
      </c>
    </row>
    <row r="102" spans="1:6" x14ac:dyDescent="0.25">
      <c r="A102" s="17" t="s">
        <v>86</v>
      </c>
      <c r="B102" s="20">
        <v>926.66</v>
      </c>
      <c r="C102" s="17"/>
      <c r="D102" s="20">
        <v>598.36</v>
      </c>
      <c r="E102" s="20">
        <v>64.569999999999993</v>
      </c>
      <c r="F102" s="18"/>
    </row>
    <row r="103" spans="1:6" x14ac:dyDescent="0.25">
      <c r="A103" s="17" t="s">
        <v>87</v>
      </c>
      <c r="B103" s="20">
        <v>0.08</v>
      </c>
      <c r="C103" s="17"/>
      <c r="D103" s="17"/>
      <c r="E103" s="17"/>
      <c r="F103" s="18"/>
    </row>
    <row r="104" spans="1:6" x14ac:dyDescent="0.25">
      <c r="A104" s="17" t="s">
        <v>88</v>
      </c>
      <c r="B104" s="19"/>
      <c r="C104" s="19"/>
      <c r="D104" s="17"/>
      <c r="E104" s="17"/>
      <c r="F104" s="18"/>
    </row>
    <row r="105" spans="1:6" x14ac:dyDescent="0.25">
      <c r="A105" s="17" t="s">
        <v>89</v>
      </c>
      <c r="B105" s="19"/>
      <c r="C105" s="19"/>
      <c r="D105" s="17"/>
      <c r="E105" s="17"/>
      <c r="F105" s="18"/>
    </row>
    <row r="106" spans="1:6" x14ac:dyDescent="0.25">
      <c r="A106" s="17" t="s">
        <v>90</v>
      </c>
      <c r="B106" s="19"/>
      <c r="C106" s="17"/>
      <c r="D106" s="17"/>
      <c r="E106" s="17"/>
      <c r="F106" s="18"/>
    </row>
    <row r="107" spans="1:6" ht="26.25" x14ac:dyDescent="0.25">
      <c r="A107" s="17" t="s">
        <v>91</v>
      </c>
      <c r="B107" s="19"/>
      <c r="C107" s="19">
        <v>27000</v>
      </c>
      <c r="D107" s="20"/>
      <c r="E107" s="20"/>
      <c r="F107" s="21"/>
    </row>
    <row r="108" spans="1:6" x14ac:dyDescent="0.25">
      <c r="A108" s="17" t="s">
        <v>92</v>
      </c>
      <c r="B108" s="19"/>
      <c r="C108" s="19">
        <v>27000</v>
      </c>
      <c r="D108" s="20"/>
      <c r="E108" s="20"/>
      <c r="F108" s="21"/>
    </row>
    <row r="109" spans="1:6" x14ac:dyDescent="0.25">
      <c r="A109" s="17" t="s">
        <v>93</v>
      </c>
      <c r="B109" s="19"/>
      <c r="C109" s="17"/>
      <c r="D109" s="20"/>
      <c r="E109" s="20"/>
      <c r="F109" s="18"/>
    </row>
    <row r="110" spans="1:6" x14ac:dyDescent="0.25">
      <c r="A110" s="17" t="s">
        <v>94</v>
      </c>
      <c r="B110" s="17"/>
      <c r="C110" s="20">
        <v>905</v>
      </c>
      <c r="D110" s="20">
        <v>905</v>
      </c>
      <c r="E110" s="17"/>
      <c r="F110" s="21">
        <v>100</v>
      </c>
    </row>
    <row r="111" spans="1:6" x14ac:dyDescent="0.25">
      <c r="A111" s="17" t="s">
        <v>95</v>
      </c>
      <c r="B111" s="17"/>
      <c r="C111" s="20">
        <v>905</v>
      </c>
      <c r="D111" s="20">
        <v>905</v>
      </c>
      <c r="E111" s="17"/>
      <c r="F111" s="21">
        <v>100</v>
      </c>
    </row>
    <row r="112" spans="1:6" x14ac:dyDescent="0.25">
      <c r="A112" s="17" t="s">
        <v>96</v>
      </c>
      <c r="B112" s="17"/>
      <c r="C112" s="17"/>
      <c r="D112" s="20">
        <v>905</v>
      </c>
      <c r="E112" s="17"/>
      <c r="F112" s="18"/>
    </row>
    <row r="113" spans="1:6" x14ac:dyDescent="0.25">
      <c r="A113" s="71" t="s">
        <v>97</v>
      </c>
      <c r="B113" s="72"/>
      <c r="C113" s="72">
        <v>23150</v>
      </c>
      <c r="D113" s="72"/>
      <c r="E113" s="73"/>
      <c r="F113" s="74"/>
    </row>
    <row r="114" spans="1:6" x14ac:dyDescent="0.25">
      <c r="A114" s="17" t="s">
        <v>166</v>
      </c>
      <c r="B114" s="88"/>
      <c r="C114" s="88">
        <v>150</v>
      </c>
      <c r="D114" s="88"/>
      <c r="E114" s="89"/>
      <c r="F114" s="90"/>
    </row>
    <row r="115" spans="1:6" x14ac:dyDescent="0.25">
      <c r="A115" s="87" t="s">
        <v>167</v>
      </c>
      <c r="B115" s="88"/>
      <c r="C115" s="88">
        <v>150</v>
      </c>
      <c r="D115" s="88"/>
      <c r="E115" s="89"/>
      <c r="F115" s="90"/>
    </row>
    <row r="116" spans="1:6" x14ac:dyDescent="0.25">
      <c r="A116" s="17" t="s">
        <v>98</v>
      </c>
      <c r="B116" s="19"/>
      <c r="C116" s="19">
        <v>23000</v>
      </c>
      <c r="D116" s="19"/>
      <c r="E116" s="20"/>
      <c r="F116" s="21"/>
    </row>
    <row r="117" spans="1:6" x14ac:dyDescent="0.25">
      <c r="A117" s="17" t="s">
        <v>99</v>
      </c>
      <c r="B117" s="19"/>
      <c r="C117" s="19">
        <v>9500</v>
      </c>
      <c r="D117" s="19"/>
      <c r="E117" s="20"/>
      <c r="F117" s="21"/>
    </row>
    <row r="118" spans="1:6" x14ac:dyDescent="0.25">
      <c r="A118" s="17" t="s">
        <v>100</v>
      </c>
      <c r="B118" s="20"/>
      <c r="C118" s="17"/>
      <c r="D118" s="20"/>
      <c r="E118" s="20"/>
      <c r="F118" s="18"/>
    </row>
    <row r="119" spans="1:6" x14ac:dyDescent="0.25">
      <c r="A119" s="17" t="s">
        <v>101</v>
      </c>
      <c r="B119" s="20"/>
      <c r="C119" s="17"/>
      <c r="D119" s="19"/>
      <c r="E119" s="19"/>
      <c r="F119" s="18"/>
    </row>
    <row r="120" spans="1:6" x14ac:dyDescent="0.25">
      <c r="A120" s="17" t="s">
        <v>102</v>
      </c>
      <c r="B120" s="19"/>
      <c r="C120" s="17"/>
      <c r="D120" s="19"/>
      <c r="E120" s="20"/>
      <c r="F120" s="18"/>
    </row>
    <row r="121" spans="1:6" x14ac:dyDescent="0.25">
      <c r="A121" s="17" t="s">
        <v>103</v>
      </c>
      <c r="B121" s="20"/>
      <c r="C121" s="19">
        <v>13500</v>
      </c>
      <c r="D121" s="17"/>
      <c r="E121" s="17"/>
      <c r="F121" s="18"/>
    </row>
    <row r="122" spans="1:6" x14ac:dyDescent="0.25">
      <c r="A122" s="17" t="s">
        <v>104</v>
      </c>
      <c r="B122" s="20"/>
      <c r="C122" s="17"/>
      <c r="D122" s="17"/>
      <c r="E122" s="17"/>
      <c r="F122" s="18"/>
    </row>
    <row r="123" spans="1:6" x14ac:dyDescent="0.25">
      <c r="A123" s="17" t="s">
        <v>105</v>
      </c>
      <c r="B123" s="17"/>
      <c r="C123" s="19"/>
      <c r="D123" s="17"/>
      <c r="E123" s="17"/>
      <c r="F123" s="18"/>
    </row>
    <row r="124" spans="1:6" x14ac:dyDescent="0.25">
      <c r="A124" s="17" t="s">
        <v>106</v>
      </c>
      <c r="B124" s="17"/>
      <c r="C124" s="19"/>
      <c r="D124" s="17"/>
      <c r="E124" s="17"/>
      <c r="F124" s="18"/>
    </row>
    <row r="125" spans="1:6" x14ac:dyDescent="0.25">
      <c r="A125" s="67" t="s">
        <v>107</v>
      </c>
      <c r="B125" s="68">
        <v>636535.03</v>
      </c>
      <c r="C125" s="68">
        <v>1451641</v>
      </c>
      <c r="D125" s="68">
        <v>708419.08</v>
      </c>
      <c r="E125" s="69">
        <v>111.29</v>
      </c>
      <c r="F125" s="70">
        <v>48.8</v>
      </c>
    </row>
    <row r="128" spans="1:6" x14ac:dyDescent="0.25">
      <c r="A128" s="22" t="s">
        <v>16</v>
      </c>
      <c r="B128" s="22"/>
      <c r="C128" s="22"/>
      <c r="D128" s="22"/>
      <c r="E128" s="22"/>
    </row>
    <row r="129" spans="1:5" ht="15.75" thickBot="1" x14ac:dyDescent="0.3">
      <c r="A129" s="22" t="s">
        <v>114</v>
      </c>
      <c r="B129" s="22"/>
      <c r="C129" s="22"/>
      <c r="D129" s="22"/>
      <c r="E129" s="22"/>
    </row>
    <row r="130" spans="1:5" ht="39" thickBot="1" x14ac:dyDescent="0.3">
      <c r="A130" s="27" t="s">
        <v>127</v>
      </c>
      <c r="B130" s="16" t="s">
        <v>128</v>
      </c>
      <c r="C130" s="16" t="s">
        <v>129</v>
      </c>
      <c r="D130" s="16" t="s">
        <v>115</v>
      </c>
      <c r="E130" s="40" t="s">
        <v>130</v>
      </c>
    </row>
    <row r="131" spans="1:5" x14ac:dyDescent="0.25">
      <c r="A131" s="41"/>
      <c r="B131" s="42">
        <v>2</v>
      </c>
      <c r="C131" s="42">
        <v>3</v>
      </c>
      <c r="D131" s="42">
        <v>4</v>
      </c>
      <c r="E131" s="44">
        <v>5</v>
      </c>
    </row>
    <row r="132" spans="1:5" x14ac:dyDescent="0.25">
      <c r="A132" s="24" t="s">
        <v>117</v>
      </c>
      <c r="B132" s="25"/>
      <c r="C132" s="26"/>
      <c r="D132" s="34"/>
      <c r="E132" s="34"/>
    </row>
    <row r="133" spans="1:5" x14ac:dyDescent="0.25">
      <c r="A133" s="28" t="s">
        <v>131</v>
      </c>
      <c r="B133" s="20"/>
      <c r="C133" s="19">
        <v>3350</v>
      </c>
      <c r="D133" s="35">
        <v>1182.55</v>
      </c>
      <c r="E133" s="45">
        <v>35.299999999999997</v>
      </c>
    </row>
    <row r="134" spans="1:5" x14ac:dyDescent="0.25">
      <c r="A134" s="28" t="s">
        <v>132</v>
      </c>
      <c r="B134" s="20"/>
      <c r="C134" s="19">
        <v>3350</v>
      </c>
      <c r="D134" s="35">
        <v>1554.8</v>
      </c>
      <c r="E134" s="45">
        <v>46.41</v>
      </c>
    </row>
    <row r="135" spans="1:5" x14ac:dyDescent="0.25">
      <c r="A135" s="24" t="s">
        <v>118</v>
      </c>
      <c r="B135" s="25"/>
      <c r="C135" s="26"/>
      <c r="D135" s="36"/>
      <c r="E135" s="34"/>
    </row>
    <row r="136" spans="1:5" x14ac:dyDescent="0.25">
      <c r="A136" s="28" t="s">
        <v>131</v>
      </c>
      <c r="B136" s="20">
        <v>2676.69</v>
      </c>
      <c r="C136" s="19">
        <v>10200</v>
      </c>
      <c r="D136" s="37">
        <v>3594.7</v>
      </c>
      <c r="E136" s="45">
        <v>35.24</v>
      </c>
    </row>
    <row r="137" spans="1:5" x14ac:dyDescent="0.25">
      <c r="A137" s="28" t="s">
        <v>132</v>
      </c>
      <c r="B137" s="19">
        <v>103.76</v>
      </c>
      <c r="C137" s="19">
        <v>10200</v>
      </c>
      <c r="D137" s="37">
        <v>161.57</v>
      </c>
      <c r="E137" s="45">
        <v>1.58</v>
      </c>
    </row>
    <row r="138" spans="1:5" x14ac:dyDescent="0.25">
      <c r="A138" s="24" t="s">
        <v>119</v>
      </c>
      <c r="B138" s="26"/>
      <c r="C138" s="26"/>
      <c r="D138" s="34"/>
      <c r="E138" s="34"/>
    </row>
    <row r="139" spans="1:5" x14ac:dyDescent="0.25">
      <c r="A139" s="28" t="s">
        <v>131</v>
      </c>
      <c r="B139" s="19">
        <v>65427.87</v>
      </c>
      <c r="C139" s="19">
        <v>167866</v>
      </c>
      <c r="D139" s="35">
        <v>67665.34</v>
      </c>
      <c r="E139" s="45">
        <v>40.31</v>
      </c>
    </row>
    <row r="140" spans="1:5" x14ac:dyDescent="0.25">
      <c r="A140" s="28" t="s">
        <v>132</v>
      </c>
      <c r="B140" s="19">
        <v>66112.66</v>
      </c>
      <c r="C140" s="19">
        <v>167866</v>
      </c>
      <c r="D140" s="35">
        <v>69311.31</v>
      </c>
      <c r="E140" s="45">
        <v>41.29</v>
      </c>
    </row>
    <row r="141" spans="1:5" x14ac:dyDescent="0.25">
      <c r="A141" s="24" t="s">
        <v>120</v>
      </c>
      <c r="B141" s="26"/>
      <c r="C141" s="26"/>
      <c r="D141" s="34"/>
      <c r="E141" s="34"/>
    </row>
    <row r="142" spans="1:5" x14ac:dyDescent="0.25">
      <c r="A142" s="28" t="s">
        <v>131</v>
      </c>
      <c r="B142" s="19">
        <v>37085.14</v>
      </c>
      <c r="C142" s="19">
        <v>66300</v>
      </c>
      <c r="D142" s="35">
        <v>23971.58</v>
      </c>
      <c r="E142" s="45">
        <v>36.159999999999997</v>
      </c>
    </row>
    <row r="143" spans="1:5" x14ac:dyDescent="0.25">
      <c r="A143" s="28" t="s">
        <v>132</v>
      </c>
      <c r="B143" s="19">
        <v>37658.519999999997</v>
      </c>
      <c r="C143" s="19">
        <v>66300</v>
      </c>
      <c r="D143" s="35">
        <v>13507.45</v>
      </c>
      <c r="E143" s="45">
        <v>20.37</v>
      </c>
    </row>
    <row r="144" spans="1:5" x14ac:dyDescent="0.25">
      <c r="A144" s="24" t="s">
        <v>121</v>
      </c>
      <c r="B144" s="25"/>
      <c r="C144" s="26"/>
      <c r="D144" s="36"/>
      <c r="E144" s="34"/>
    </row>
    <row r="145" spans="1:5" x14ac:dyDescent="0.25">
      <c r="A145" s="28" t="s">
        <v>131</v>
      </c>
      <c r="B145" s="20">
        <v>0</v>
      </c>
      <c r="C145" s="19">
        <v>0</v>
      </c>
      <c r="D145" s="37">
        <v>0</v>
      </c>
      <c r="E145" s="45">
        <v>0</v>
      </c>
    </row>
    <row r="146" spans="1:5" x14ac:dyDescent="0.25">
      <c r="A146" s="28" t="s">
        <v>132</v>
      </c>
      <c r="B146" s="20">
        <v>0</v>
      </c>
      <c r="C146" s="19">
        <v>0</v>
      </c>
      <c r="D146" s="37">
        <v>0</v>
      </c>
      <c r="E146" s="45">
        <v>0</v>
      </c>
    </row>
    <row r="147" spans="1:5" x14ac:dyDescent="0.25">
      <c r="A147" s="24" t="s">
        <v>122</v>
      </c>
      <c r="B147" s="26"/>
      <c r="C147" s="26"/>
      <c r="D147" s="34"/>
      <c r="E147" s="34"/>
    </row>
    <row r="148" spans="1:5" x14ac:dyDescent="0.25">
      <c r="A148" s="28" t="s">
        <v>131</v>
      </c>
      <c r="B148" s="19">
        <v>10286.02</v>
      </c>
      <c r="C148" s="19">
        <v>144625</v>
      </c>
      <c r="D148" s="35">
        <v>42197.65</v>
      </c>
      <c r="E148" s="45">
        <v>29.18</v>
      </c>
    </row>
    <row r="149" spans="1:5" x14ac:dyDescent="0.25">
      <c r="A149" s="28" t="s">
        <v>132</v>
      </c>
      <c r="B149" s="19">
        <v>10186.469999999999</v>
      </c>
      <c r="C149" s="19">
        <v>144625</v>
      </c>
      <c r="D149" s="35">
        <v>43802.27</v>
      </c>
      <c r="E149" s="45">
        <v>30.29</v>
      </c>
    </row>
    <row r="150" spans="1:5" x14ac:dyDescent="0.25">
      <c r="A150" s="24" t="s">
        <v>123</v>
      </c>
      <c r="B150" s="26"/>
      <c r="C150" s="26"/>
      <c r="D150" s="34"/>
      <c r="E150" s="34"/>
    </row>
    <row r="151" spans="1:5" x14ac:dyDescent="0.25">
      <c r="A151" s="28" t="s">
        <v>131</v>
      </c>
      <c r="B151" s="19">
        <v>491617.19</v>
      </c>
      <c r="C151" s="19">
        <v>1005500</v>
      </c>
      <c r="D151" s="35">
        <v>556991.54</v>
      </c>
      <c r="E151" s="45">
        <v>55.39</v>
      </c>
    </row>
    <row r="152" spans="1:5" x14ac:dyDescent="0.25">
      <c r="A152" s="28" t="s">
        <v>132</v>
      </c>
      <c r="B152" s="19">
        <v>490416.98</v>
      </c>
      <c r="C152" s="19">
        <v>1005500</v>
      </c>
      <c r="D152" s="35">
        <v>556965.65</v>
      </c>
      <c r="E152" s="45">
        <v>55.39</v>
      </c>
    </row>
    <row r="153" spans="1:5" x14ac:dyDescent="0.25">
      <c r="A153" s="24" t="s">
        <v>124</v>
      </c>
      <c r="B153" s="26"/>
      <c r="C153" s="26"/>
      <c r="D153" s="34"/>
      <c r="E153" s="34"/>
    </row>
    <row r="154" spans="1:5" x14ac:dyDescent="0.25">
      <c r="A154" s="28" t="s">
        <v>131</v>
      </c>
      <c r="B154" s="19">
        <v>21584.55</v>
      </c>
      <c r="C154" s="19">
        <v>43800</v>
      </c>
      <c r="D154" s="35">
        <v>22058.83</v>
      </c>
      <c r="E154" s="45">
        <v>50.36</v>
      </c>
    </row>
    <row r="155" spans="1:5" x14ac:dyDescent="0.25">
      <c r="A155" s="28" t="s">
        <v>132</v>
      </c>
      <c r="B155" s="19">
        <v>20561.39</v>
      </c>
      <c r="C155" s="19">
        <v>43800</v>
      </c>
      <c r="D155" s="35">
        <v>22852.33</v>
      </c>
      <c r="E155" s="45">
        <v>52.17</v>
      </c>
    </row>
    <row r="156" spans="1:5" x14ac:dyDescent="0.25">
      <c r="A156" s="24" t="s">
        <v>125</v>
      </c>
      <c r="B156" s="25"/>
      <c r="C156" s="26"/>
      <c r="D156" s="34"/>
      <c r="E156" s="34"/>
    </row>
    <row r="157" spans="1:5" x14ac:dyDescent="0.25">
      <c r="A157" s="28" t="s">
        <v>131</v>
      </c>
      <c r="B157" s="17"/>
      <c r="C157" s="19">
        <v>2000</v>
      </c>
      <c r="D157" s="35">
        <v>3061.6</v>
      </c>
      <c r="E157" s="45">
        <v>153.08000000000001</v>
      </c>
    </row>
    <row r="158" spans="1:5" x14ac:dyDescent="0.25">
      <c r="A158" s="28" t="s">
        <v>132</v>
      </c>
      <c r="B158" s="19">
        <v>11495.25</v>
      </c>
      <c r="C158" s="19">
        <v>2000</v>
      </c>
      <c r="D158" s="35">
        <v>263.7</v>
      </c>
      <c r="E158" s="45">
        <v>13.19</v>
      </c>
    </row>
    <row r="159" spans="1:5" x14ac:dyDescent="0.25">
      <c r="A159" s="24" t="s">
        <v>126</v>
      </c>
      <c r="B159" s="25"/>
      <c r="C159" s="26"/>
      <c r="D159" s="34"/>
      <c r="E159" s="34"/>
    </row>
    <row r="160" spans="1:5" x14ac:dyDescent="0.25">
      <c r="A160" s="28" t="s">
        <v>131</v>
      </c>
      <c r="B160" s="30"/>
      <c r="C160" s="31">
        <v>8000</v>
      </c>
      <c r="D160" s="38"/>
      <c r="E160" s="45"/>
    </row>
    <row r="161" spans="1:5" x14ac:dyDescent="0.25">
      <c r="A161" s="29" t="s">
        <v>132</v>
      </c>
      <c r="B161" s="32"/>
      <c r="C161" s="33">
        <v>8000</v>
      </c>
      <c r="D161" s="39"/>
      <c r="E161" s="45"/>
    </row>
    <row r="163" spans="1:5" x14ac:dyDescent="0.25">
      <c r="A163" s="22" t="s">
        <v>133</v>
      </c>
      <c r="B163" s="22"/>
      <c r="C163" s="22"/>
      <c r="D163" s="22"/>
      <c r="E163" s="22"/>
    </row>
    <row r="164" spans="1:5" x14ac:dyDescent="0.25">
      <c r="A164" s="46" t="s">
        <v>136</v>
      </c>
      <c r="B164" s="47"/>
      <c r="C164" s="47"/>
      <c r="D164" s="47"/>
      <c r="E164" s="47"/>
    </row>
    <row r="165" spans="1:5" x14ac:dyDescent="0.25">
      <c r="A165" s="22" t="s">
        <v>134</v>
      </c>
      <c r="B165" s="47"/>
      <c r="C165" s="47"/>
      <c r="D165" s="47"/>
      <c r="E165" s="47"/>
    </row>
    <row r="166" spans="1:5" x14ac:dyDescent="0.25">
      <c r="A166" s="22" t="s">
        <v>135</v>
      </c>
      <c r="B166" s="22"/>
      <c r="C166" s="22"/>
      <c r="D166" s="22"/>
      <c r="E166" s="22"/>
    </row>
    <row r="167" spans="1:5" ht="15.75" thickBot="1" x14ac:dyDescent="0.3"/>
    <row r="168" spans="1:5" ht="26.25" thickBot="1" x14ac:dyDescent="0.3">
      <c r="A168" s="57" t="s">
        <v>20</v>
      </c>
      <c r="B168" s="49" t="s">
        <v>159</v>
      </c>
      <c r="C168" s="49" t="s">
        <v>129</v>
      </c>
      <c r="D168" s="50" t="s">
        <v>160</v>
      </c>
      <c r="E168" s="40" t="s">
        <v>130</v>
      </c>
    </row>
    <row r="169" spans="1:5" x14ac:dyDescent="0.25">
      <c r="A169" s="48"/>
      <c r="B169" s="43">
        <v>2</v>
      </c>
      <c r="C169" s="44">
        <v>3</v>
      </c>
      <c r="D169" s="56">
        <v>4</v>
      </c>
      <c r="E169" s="51">
        <v>5</v>
      </c>
    </row>
    <row r="170" spans="1:5" x14ac:dyDescent="0.25">
      <c r="A170" s="75" t="s">
        <v>116</v>
      </c>
      <c r="B170" s="19">
        <v>1451641</v>
      </c>
      <c r="C170" s="19">
        <v>1451641</v>
      </c>
      <c r="D170" s="19">
        <v>708419.08</v>
      </c>
      <c r="E170" s="20">
        <v>111.29</v>
      </c>
    </row>
    <row r="171" spans="1:5" x14ac:dyDescent="0.25">
      <c r="A171" s="76" t="s">
        <v>137</v>
      </c>
      <c r="B171" s="93">
        <v>160016</v>
      </c>
      <c r="C171" s="93">
        <v>160016</v>
      </c>
      <c r="D171" s="93">
        <v>65846.33</v>
      </c>
      <c r="E171" s="94">
        <v>104.41</v>
      </c>
    </row>
    <row r="172" spans="1:5" x14ac:dyDescent="0.25">
      <c r="A172" s="82" t="s">
        <v>138</v>
      </c>
      <c r="B172" s="95">
        <v>32016</v>
      </c>
      <c r="C172" s="95">
        <v>32016</v>
      </c>
      <c r="D172" s="95">
        <v>18369.54</v>
      </c>
      <c r="E172" s="96">
        <v>96.5</v>
      </c>
    </row>
    <row r="173" spans="1:5" x14ac:dyDescent="0.25">
      <c r="A173" s="76" t="s">
        <v>119</v>
      </c>
      <c r="B173" s="97">
        <v>32016</v>
      </c>
      <c r="C173" s="97">
        <v>32016</v>
      </c>
      <c r="D173" s="97">
        <v>18369.54</v>
      </c>
      <c r="E173" s="98">
        <v>96.5</v>
      </c>
    </row>
    <row r="174" spans="1:5" x14ac:dyDescent="0.25">
      <c r="A174" s="58" t="s">
        <v>55</v>
      </c>
      <c r="B174" s="99">
        <v>31000</v>
      </c>
      <c r="C174" s="99">
        <v>31000</v>
      </c>
      <c r="D174" s="99">
        <v>17771.18</v>
      </c>
      <c r="E174" s="100">
        <v>97.8</v>
      </c>
    </row>
    <row r="175" spans="1:5" x14ac:dyDescent="0.25">
      <c r="A175" s="60" t="s">
        <v>56</v>
      </c>
      <c r="B175" s="101">
        <v>3000</v>
      </c>
      <c r="C175" s="101">
        <v>3000</v>
      </c>
      <c r="D175" s="101">
        <v>1860.21</v>
      </c>
      <c r="E175" s="102">
        <v>144.07</v>
      </c>
    </row>
    <row r="176" spans="1:5" x14ac:dyDescent="0.25">
      <c r="A176" s="62" t="s">
        <v>57</v>
      </c>
      <c r="B176" s="17"/>
      <c r="C176" s="17"/>
      <c r="D176" s="19">
        <v>1640.01</v>
      </c>
      <c r="E176" s="20">
        <v>145.74</v>
      </c>
    </row>
    <row r="177" spans="1:5" x14ac:dyDescent="0.25">
      <c r="A177" s="62" t="s">
        <v>59</v>
      </c>
      <c r="B177" s="17"/>
      <c r="C177" s="17"/>
      <c r="D177" s="20">
        <v>95</v>
      </c>
      <c r="E177" s="20">
        <v>159.05000000000001</v>
      </c>
    </row>
    <row r="178" spans="1:5" x14ac:dyDescent="0.25">
      <c r="A178" s="62" t="s">
        <v>60</v>
      </c>
      <c r="B178" s="17"/>
      <c r="C178" s="17"/>
      <c r="D178" s="20">
        <v>125.2</v>
      </c>
      <c r="E178" s="20">
        <v>117.91</v>
      </c>
    </row>
    <row r="179" spans="1:5" x14ac:dyDescent="0.25">
      <c r="A179" s="60" t="s">
        <v>61</v>
      </c>
      <c r="B179" s="101">
        <v>10000</v>
      </c>
      <c r="C179" s="101">
        <v>10000</v>
      </c>
      <c r="D179" s="101">
        <v>4806.29</v>
      </c>
      <c r="E179" s="102">
        <v>116.6</v>
      </c>
    </row>
    <row r="180" spans="1:5" x14ac:dyDescent="0.25">
      <c r="A180" s="62" t="s">
        <v>62</v>
      </c>
      <c r="B180" s="17"/>
      <c r="C180" s="17"/>
      <c r="D180" s="19">
        <v>3454.32</v>
      </c>
      <c r="E180" s="104">
        <v>106.54</v>
      </c>
    </row>
    <row r="181" spans="1:5" x14ac:dyDescent="0.25">
      <c r="A181" s="62" t="s">
        <v>63</v>
      </c>
      <c r="B181" s="17"/>
      <c r="C181" s="17"/>
      <c r="D181" s="20"/>
      <c r="E181" s="148"/>
    </row>
    <row r="182" spans="1:5" x14ac:dyDescent="0.25">
      <c r="A182" s="62" t="s">
        <v>64</v>
      </c>
      <c r="B182" s="17"/>
      <c r="C182" s="17"/>
      <c r="D182" s="20">
        <v>313.69</v>
      </c>
      <c r="E182" s="104">
        <v>3668.89</v>
      </c>
    </row>
    <row r="183" spans="1:5" x14ac:dyDescent="0.25">
      <c r="A183" s="62" t="s">
        <v>65</v>
      </c>
      <c r="B183" s="17"/>
      <c r="C183" s="17"/>
      <c r="D183" s="20">
        <v>984.29</v>
      </c>
      <c r="E183" s="104">
        <v>162.34</v>
      </c>
    </row>
    <row r="184" spans="1:5" x14ac:dyDescent="0.25">
      <c r="A184" s="62" t="s">
        <v>66</v>
      </c>
      <c r="B184" s="63"/>
      <c r="C184" s="63"/>
      <c r="D184" s="53">
        <v>53.99</v>
      </c>
      <c r="E184" s="150">
        <v>20.399999999999999</v>
      </c>
    </row>
    <row r="185" spans="1:5" x14ac:dyDescent="0.25">
      <c r="A185" s="60" t="s">
        <v>67</v>
      </c>
      <c r="B185" s="101">
        <v>16000</v>
      </c>
      <c r="C185" s="101">
        <v>16000</v>
      </c>
      <c r="D185" s="101">
        <v>10785.63</v>
      </c>
      <c r="E185" s="102">
        <v>89.23</v>
      </c>
    </row>
    <row r="186" spans="1:5" x14ac:dyDescent="0.25">
      <c r="A186" s="62" t="s">
        <v>68</v>
      </c>
      <c r="B186" s="17"/>
      <c r="C186" s="17"/>
      <c r="D186" s="104">
        <v>884.28</v>
      </c>
      <c r="E186" s="20">
        <v>87.7</v>
      </c>
    </row>
    <row r="187" spans="1:5" x14ac:dyDescent="0.25">
      <c r="A187" s="62" t="s">
        <v>69</v>
      </c>
      <c r="B187" s="17"/>
      <c r="C187" s="17"/>
      <c r="D187" s="104">
        <v>604.54999999999995</v>
      </c>
      <c r="E187" s="20">
        <v>15.86</v>
      </c>
    </row>
    <row r="188" spans="1:5" x14ac:dyDescent="0.25">
      <c r="A188" s="62" t="s">
        <v>70</v>
      </c>
      <c r="B188" s="17"/>
      <c r="C188" s="17"/>
      <c r="D188" s="104">
        <v>547.6</v>
      </c>
      <c r="E188" s="20">
        <v>389.03</v>
      </c>
    </row>
    <row r="189" spans="1:5" x14ac:dyDescent="0.25">
      <c r="A189" s="62" t="s">
        <v>71</v>
      </c>
      <c r="B189" s="17"/>
      <c r="C189" s="17"/>
      <c r="D189" s="148">
        <v>5908.07</v>
      </c>
      <c r="E189" s="20">
        <v>115.95</v>
      </c>
    </row>
    <row r="190" spans="1:5" x14ac:dyDescent="0.25">
      <c r="A190" s="62" t="s">
        <v>72</v>
      </c>
      <c r="B190" s="63"/>
      <c r="C190" s="63"/>
      <c r="D190" s="151"/>
      <c r="E190" s="65"/>
    </row>
    <row r="191" spans="1:5" x14ac:dyDescent="0.25">
      <c r="A191" s="62" t="s">
        <v>73</v>
      </c>
      <c r="B191" s="63"/>
      <c r="C191" s="63"/>
      <c r="D191" s="151">
        <v>240.98</v>
      </c>
      <c r="E191" s="65"/>
    </row>
    <row r="192" spans="1:5" x14ac:dyDescent="0.25">
      <c r="A192" s="62" t="s">
        <v>74</v>
      </c>
      <c r="B192" s="17"/>
      <c r="C192" s="17"/>
      <c r="D192" s="148">
        <v>1170.2</v>
      </c>
      <c r="E192" s="20">
        <v>314.89</v>
      </c>
    </row>
    <row r="193" spans="1:5" x14ac:dyDescent="0.25">
      <c r="A193" s="62" t="s">
        <v>75</v>
      </c>
      <c r="B193" s="17"/>
      <c r="C193" s="17"/>
      <c r="D193" s="148">
        <v>1055</v>
      </c>
      <c r="E193" s="20">
        <v>93.37</v>
      </c>
    </row>
    <row r="194" spans="1:5" x14ac:dyDescent="0.25">
      <c r="A194" s="62" t="s">
        <v>76</v>
      </c>
      <c r="B194" s="17"/>
      <c r="C194" s="17"/>
      <c r="D194" s="104">
        <v>374.95</v>
      </c>
      <c r="E194" s="20">
        <v>70.989999999999995</v>
      </c>
    </row>
    <row r="195" spans="1:5" x14ac:dyDescent="0.25">
      <c r="A195" s="60" t="s">
        <v>78</v>
      </c>
      <c r="B195" s="101">
        <v>2000</v>
      </c>
      <c r="C195" s="101">
        <v>2000</v>
      </c>
      <c r="D195" s="102">
        <v>319.05</v>
      </c>
      <c r="E195" s="102">
        <v>47.53</v>
      </c>
    </row>
    <row r="196" spans="1:5" x14ac:dyDescent="0.25">
      <c r="A196" s="62" t="s">
        <v>79</v>
      </c>
      <c r="B196" s="17"/>
      <c r="C196" s="17"/>
      <c r="D196" s="17"/>
      <c r="E196" s="17"/>
    </row>
    <row r="197" spans="1:5" x14ac:dyDescent="0.25">
      <c r="A197" s="62" t="s">
        <v>80</v>
      </c>
      <c r="B197" s="17"/>
      <c r="C197" s="17"/>
      <c r="D197" s="20">
        <v>10.72</v>
      </c>
      <c r="E197" s="17"/>
    </row>
    <row r="198" spans="1:5" x14ac:dyDescent="0.25">
      <c r="A198" s="62" t="s">
        <v>81</v>
      </c>
      <c r="B198" s="17"/>
      <c r="C198" s="17"/>
      <c r="D198" s="20">
        <v>66.36</v>
      </c>
      <c r="E198" s="20">
        <v>125</v>
      </c>
    </row>
    <row r="199" spans="1:5" x14ac:dyDescent="0.25">
      <c r="A199" s="62" t="s">
        <v>82</v>
      </c>
      <c r="B199" s="17"/>
      <c r="C199" s="17"/>
      <c r="D199" s="20">
        <v>74.33</v>
      </c>
      <c r="E199" s="20">
        <v>101.82</v>
      </c>
    </row>
    <row r="200" spans="1:5" x14ac:dyDescent="0.25">
      <c r="A200" s="62" t="s">
        <v>83</v>
      </c>
      <c r="B200" s="17"/>
      <c r="C200" s="17"/>
      <c r="D200" s="20">
        <v>167.64</v>
      </c>
      <c r="E200" s="20">
        <v>64.44</v>
      </c>
    </row>
    <row r="201" spans="1:5" x14ac:dyDescent="0.25">
      <c r="A201" s="58" t="s">
        <v>84</v>
      </c>
      <c r="B201" s="105">
        <v>1016</v>
      </c>
      <c r="C201" s="105">
        <v>1016</v>
      </c>
      <c r="D201" s="103">
        <v>598.36</v>
      </c>
      <c r="E201" s="103">
        <v>69.150000000000006</v>
      </c>
    </row>
    <row r="202" spans="1:5" x14ac:dyDescent="0.25">
      <c r="A202" s="60" t="s">
        <v>85</v>
      </c>
      <c r="B202" s="101">
        <v>1016</v>
      </c>
      <c r="C202" s="101">
        <v>1016</v>
      </c>
      <c r="D202" s="102">
        <v>598.36</v>
      </c>
      <c r="E202" s="102">
        <v>69.150000000000006</v>
      </c>
    </row>
    <row r="203" spans="1:5" x14ac:dyDescent="0.25">
      <c r="A203" s="62" t="s">
        <v>86</v>
      </c>
      <c r="B203" s="63"/>
      <c r="C203" s="63"/>
      <c r="D203" s="20">
        <v>598.36</v>
      </c>
      <c r="E203" s="20">
        <v>69.150000000000006</v>
      </c>
    </row>
    <row r="204" spans="1:5" ht="26.25" x14ac:dyDescent="0.25">
      <c r="A204" s="82" t="s">
        <v>139</v>
      </c>
      <c r="B204" s="95">
        <v>50000</v>
      </c>
      <c r="C204" s="95">
        <v>50000</v>
      </c>
      <c r="D204" s="95">
        <v>15810.3</v>
      </c>
      <c r="E204" s="96">
        <v>97.59</v>
      </c>
    </row>
    <row r="205" spans="1:5" x14ac:dyDescent="0.25">
      <c r="A205" s="76" t="s">
        <v>119</v>
      </c>
      <c r="B205" s="97">
        <v>50000</v>
      </c>
      <c r="C205" s="97">
        <v>50000</v>
      </c>
      <c r="D205" s="97">
        <v>15810.3</v>
      </c>
      <c r="E205" s="98">
        <v>97.59</v>
      </c>
    </row>
    <row r="206" spans="1:5" x14ac:dyDescent="0.25">
      <c r="A206" s="58" t="s">
        <v>55</v>
      </c>
      <c r="B206" s="99">
        <v>50000</v>
      </c>
      <c r="C206" s="99">
        <v>50000</v>
      </c>
      <c r="D206" s="99">
        <v>15810.3</v>
      </c>
      <c r="E206" s="100">
        <v>97.59</v>
      </c>
    </row>
    <row r="207" spans="1:5" x14ac:dyDescent="0.25">
      <c r="A207" s="60" t="s">
        <v>61</v>
      </c>
      <c r="B207" s="101">
        <v>29600</v>
      </c>
      <c r="C207" s="101">
        <v>29600</v>
      </c>
      <c r="D207" s="101">
        <v>10446.620000000001</v>
      </c>
      <c r="E207" s="102">
        <v>84.47</v>
      </c>
    </row>
    <row r="208" spans="1:5" x14ac:dyDescent="0.25">
      <c r="A208" s="62" t="s">
        <v>62</v>
      </c>
      <c r="B208" s="17"/>
      <c r="C208" s="17"/>
      <c r="D208" s="20">
        <v>233.91</v>
      </c>
      <c r="E208" s="20">
        <v>119.48</v>
      </c>
    </row>
    <row r="209" spans="1:5" x14ac:dyDescent="0.25">
      <c r="A209" s="62" t="s">
        <v>64</v>
      </c>
      <c r="B209" s="17"/>
      <c r="C209" s="17"/>
      <c r="D209" s="19">
        <v>10212.709999999999</v>
      </c>
      <c r="E209" s="20">
        <v>83.91</v>
      </c>
    </row>
    <row r="210" spans="1:5" x14ac:dyDescent="0.25">
      <c r="A210" s="60" t="s">
        <v>67</v>
      </c>
      <c r="B210" s="101">
        <v>20400</v>
      </c>
      <c r="C210" s="101">
        <v>20400</v>
      </c>
      <c r="D210" s="101">
        <v>5363.68</v>
      </c>
      <c r="E210" s="102">
        <v>139.88999999999999</v>
      </c>
    </row>
    <row r="211" spans="1:5" x14ac:dyDescent="0.25">
      <c r="A211" s="62" t="s">
        <v>68</v>
      </c>
      <c r="B211" s="17"/>
      <c r="C211" s="17"/>
      <c r="D211" s="17"/>
      <c r="E211" s="17"/>
    </row>
    <row r="212" spans="1:5" x14ac:dyDescent="0.25">
      <c r="A212" s="62" t="s">
        <v>69</v>
      </c>
      <c r="B212" s="17"/>
      <c r="C212" s="17"/>
      <c r="D212" s="19">
        <v>3591.14</v>
      </c>
      <c r="E212" s="20">
        <v>343.08</v>
      </c>
    </row>
    <row r="213" spans="1:5" x14ac:dyDescent="0.25">
      <c r="A213" s="62" t="s">
        <v>71</v>
      </c>
      <c r="B213" s="17"/>
      <c r="C213" s="17"/>
      <c r="D213" s="17"/>
      <c r="E213" s="17"/>
    </row>
    <row r="214" spans="1:5" x14ac:dyDescent="0.25">
      <c r="A214" s="62" t="s">
        <v>73</v>
      </c>
      <c r="B214" s="17"/>
      <c r="C214" s="17"/>
      <c r="D214" s="20">
        <v>285.74</v>
      </c>
      <c r="E214" s="20">
        <v>78.97</v>
      </c>
    </row>
    <row r="215" spans="1:5" x14ac:dyDescent="0.25">
      <c r="A215" s="62" t="s">
        <v>74</v>
      </c>
      <c r="B215" s="17"/>
      <c r="C215" s="17"/>
      <c r="D215" s="19">
        <v>1486.8</v>
      </c>
      <c r="E215" s="20">
        <v>94.06</v>
      </c>
    </row>
    <row r="216" spans="1:5" x14ac:dyDescent="0.25">
      <c r="A216" s="62" t="s">
        <v>76</v>
      </c>
      <c r="B216" s="63"/>
      <c r="C216" s="63"/>
      <c r="D216" s="53"/>
      <c r="E216" s="65"/>
    </row>
    <row r="217" spans="1:5" x14ac:dyDescent="0.25">
      <c r="A217" s="82" t="s">
        <v>140</v>
      </c>
      <c r="B217" s="95">
        <v>3000</v>
      </c>
      <c r="C217" s="95">
        <v>3000</v>
      </c>
      <c r="D217" s="96">
        <v>241.25</v>
      </c>
      <c r="E217" s="96">
        <v>7.22</v>
      </c>
    </row>
    <row r="218" spans="1:5" x14ac:dyDescent="0.25">
      <c r="A218" s="76" t="s">
        <v>119</v>
      </c>
      <c r="B218" s="97">
        <v>3000</v>
      </c>
      <c r="C218" s="97">
        <v>3000</v>
      </c>
      <c r="D218" s="98">
        <v>241.25</v>
      </c>
      <c r="E218" s="98">
        <v>7.22</v>
      </c>
    </row>
    <row r="219" spans="1:5" x14ac:dyDescent="0.25">
      <c r="A219" s="58" t="s">
        <v>55</v>
      </c>
      <c r="B219" s="99">
        <v>3000</v>
      </c>
      <c r="C219" s="99">
        <v>3000</v>
      </c>
      <c r="D219" s="100">
        <v>241.25</v>
      </c>
      <c r="E219" s="100">
        <v>7.22</v>
      </c>
    </row>
    <row r="220" spans="1:5" x14ac:dyDescent="0.25">
      <c r="A220" s="60" t="s">
        <v>67</v>
      </c>
      <c r="B220" s="101">
        <v>3000</v>
      </c>
      <c r="C220" s="101">
        <v>3000</v>
      </c>
      <c r="D220" s="102">
        <v>241.25</v>
      </c>
      <c r="E220" s="102">
        <v>7.22</v>
      </c>
    </row>
    <row r="221" spans="1:5" x14ac:dyDescent="0.25">
      <c r="A221" s="62" t="s">
        <v>69</v>
      </c>
      <c r="B221" s="17"/>
      <c r="C221" s="17"/>
      <c r="D221" s="20">
        <v>241.25</v>
      </c>
      <c r="E221" s="20">
        <v>7.22</v>
      </c>
    </row>
    <row r="222" spans="1:5" x14ac:dyDescent="0.25">
      <c r="A222" s="82" t="s">
        <v>141</v>
      </c>
      <c r="B222" s="95">
        <v>75000</v>
      </c>
      <c r="C222" s="95">
        <v>75000</v>
      </c>
      <c r="D222" s="95">
        <v>31425.24</v>
      </c>
      <c r="E222" s="96">
        <v>128.33000000000001</v>
      </c>
    </row>
    <row r="223" spans="1:5" x14ac:dyDescent="0.25">
      <c r="A223" s="76" t="s">
        <v>119</v>
      </c>
      <c r="B223" s="97">
        <v>75000</v>
      </c>
      <c r="C223" s="97">
        <v>75000</v>
      </c>
      <c r="D223" s="97">
        <v>31425.24</v>
      </c>
      <c r="E223" s="98">
        <v>128.33000000000001</v>
      </c>
    </row>
    <row r="224" spans="1:5" x14ac:dyDescent="0.25">
      <c r="A224" s="58" t="s">
        <v>55</v>
      </c>
      <c r="B224" s="99">
        <v>75000</v>
      </c>
      <c r="C224" s="99">
        <v>75000</v>
      </c>
      <c r="D224" s="99">
        <v>31425.24</v>
      </c>
      <c r="E224" s="100">
        <v>128.33000000000001</v>
      </c>
    </row>
    <row r="225" spans="1:5" x14ac:dyDescent="0.25">
      <c r="A225" s="60" t="s">
        <v>67</v>
      </c>
      <c r="B225" s="101">
        <v>75000</v>
      </c>
      <c r="C225" s="101">
        <v>75000</v>
      </c>
      <c r="D225" s="101">
        <v>31425.24</v>
      </c>
      <c r="E225" s="102">
        <v>128.33000000000001</v>
      </c>
    </row>
    <row r="226" spans="1:5" x14ac:dyDescent="0.25">
      <c r="A226" s="62" t="s">
        <v>68</v>
      </c>
      <c r="B226" s="17"/>
      <c r="C226" s="17"/>
      <c r="D226" s="19">
        <v>31425.24</v>
      </c>
      <c r="E226" s="20">
        <v>128.33000000000001</v>
      </c>
    </row>
    <row r="227" spans="1:5" x14ac:dyDescent="0.25">
      <c r="A227" s="76" t="s">
        <v>142</v>
      </c>
      <c r="B227" s="93">
        <v>10200</v>
      </c>
      <c r="C227" s="93">
        <v>10200</v>
      </c>
      <c r="D227" s="94">
        <v>161.57</v>
      </c>
      <c r="E227" s="94">
        <v>155.72</v>
      </c>
    </row>
    <row r="228" spans="1:5" x14ac:dyDescent="0.25">
      <c r="A228" s="82" t="s">
        <v>143</v>
      </c>
      <c r="B228" s="95">
        <v>10200</v>
      </c>
      <c r="C228" s="95">
        <v>10200</v>
      </c>
      <c r="D228" s="96">
        <v>161.57</v>
      </c>
      <c r="E228" s="96">
        <v>155.72</v>
      </c>
    </row>
    <row r="229" spans="1:5" x14ac:dyDescent="0.25">
      <c r="A229" s="76" t="s">
        <v>118</v>
      </c>
      <c r="B229" s="97">
        <v>10200</v>
      </c>
      <c r="C229" s="97">
        <v>10200</v>
      </c>
      <c r="D229" s="98">
        <v>161.57</v>
      </c>
      <c r="E229" s="98">
        <v>155.72</v>
      </c>
    </row>
    <row r="230" spans="1:5" x14ac:dyDescent="0.25">
      <c r="A230" s="106" t="s">
        <v>48</v>
      </c>
      <c r="B230" s="99">
        <v>4400</v>
      </c>
      <c r="C230" s="99">
        <v>4400</v>
      </c>
      <c r="D230" s="107"/>
      <c r="E230" s="107"/>
    </row>
    <row r="231" spans="1:5" x14ac:dyDescent="0.25">
      <c r="A231" s="106" t="s">
        <v>49</v>
      </c>
      <c r="B231" s="101">
        <v>3200</v>
      </c>
      <c r="C231" s="101">
        <v>3200</v>
      </c>
      <c r="D231" s="108"/>
      <c r="E231" s="108"/>
    </row>
    <row r="232" spans="1:5" x14ac:dyDescent="0.25">
      <c r="A232" s="106" t="s">
        <v>51</v>
      </c>
      <c r="B232" s="102">
        <v>600</v>
      </c>
      <c r="C232" s="102">
        <v>600</v>
      </c>
      <c r="D232" s="108"/>
      <c r="E232" s="108"/>
    </row>
    <row r="233" spans="1:5" x14ac:dyDescent="0.25">
      <c r="A233" s="106" t="s">
        <v>53</v>
      </c>
      <c r="B233" s="102">
        <v>600</v>
      </c>
      <c r="C233" s="102">
        <v>600</v>
      </c>
      <c r="D233" s="108"/>
      <c r="E233" s="108"/>
    </row>
    <row r="234" spans="1:5" x14ac:dyDescent="0.25">
      <c r="A234" s="58" t="s">
        <v>55</v>
      </c>
      <c r="B234" s="99">
        <v>5050</v>
      </c>
      <c r="C234" s="99">
        <v>5050</v>
      </c>
      <c r="D234" s="100">
        <v>161.57</v>
      </c>
      <c r="E234" s="100">
        <v>381.24</v>
      </c>
    </row>
    <row r="235" spans="1:5" x14ac:dyDescent="0.25">
      <c r="A235" s="109" t="s">
        <v>56</v>
      </c>
      <c r="B235" s="112">
        <v>550</v>
      </c>
      <c r="C235" s="112">
        <v>550</v>
      </c>
      <c r="D235" s="113">
        <v>79.650000000000006</v>
      </c>
      <c r="E235" s="113"/>
    </row>
    <row r="236" spans="1:5" x14ac:dyDescent="0.25">
      <c r="A236" s="58" t="s">
        <v>57</v>
      </c>
      <c r="B236" s="110"/>
      <c r="C236" s="110"/>
      <c r="D236" s="111">
        <v>79.650000000000006</v>
      </c>
      <c r="E236" s="111"/>
    </row>
    <row r="237" spans="1:5" x14ac:dyDescent="0.25">
      <c r="A237" s="60" t="s">
        <v>61</v>
      </c>
      <c r="B237" s="102">
        <v>750</v>
      </c>
      <c r="C237" s="102">
        <v>750</v>
      </c>
      <c r="D237" s="102">
        <v>73.510000000000005</v>
      </c>
      <c r="E237" s="102">
        <v>732.9</v>
      </c>
    </row>
    <row r="238" spans="1:5" x14ac:dyDescent="0.25">
      <c r="A238" s="115" t="s">
        <v>63</v>
      </c>
      <c r="B238" s="111"/>
      <c r="C238" s="111"/>
      <c r="D238" s="89">
        <v>44.81</v>
      </c>
      <c r="E238" s="114"/>
    </row>
    <row r="239" spans="1:5" x14ac:dyDescent="0.25">
      <c r="A239" s="62" t="s">
        <v>62</v>
      </c>
      <c r="B239" s="17"/>
      <c r="C239" s="17"/>
      <c r="D239" s="20">
        <v>28.7</v>
      </c>
      <c r="E239" s="17"/>
    </row>
    <row r="240" spans="1:5" x14ac:dyDescent="0.25">
      <c r="A240" s="60" t="s">
        <v>67</v>
      </c>
      <c r="B240" s="102"/>
      <c r="C240" s="102"/>
      <c r="D240" s="102">
        <v>7.96</v>
      </c>
      <c r="E240" s="102"/>
    </row>
    <row r="241" spans="1:5" x14ac:dyDescent="0.25">
      <c r="A241" s="118" t="s">
        <v>74</v>
      </c>
      <c r="B241" s="119"/>
      <c r="C241" s="119"/>
      <c r="D241" s="119">
        <v>7.96</v>
      </c>
      <c r="E241" s="117"/>
    </row>
    <row r="242" spans="1:5" x14ac:dyDescent="0.25">
      <c r="A242" s="120" t="s">
        <v>78</v>
      </c>
      <c r="B242" s="121">
        <v>250</v>
      </c>
      <c r="C242" s="121">
        <v>250</v>
      </c>
      <c r="D242" s="121">
        <v>0.45</v>
      </c>
      <c r="E242" s="122"/>
    </row>
    <row r="243" spans="1:5" x14ac:dyDescent="0.25">
      <c r="A243" s="118" t="s">
        <v>83</v>
      </c>
      <c r="B243" s="119"/>
      <c r="C243" s="119"/>
      <c r="D243" s="119">
        <v>0.45</v>
      </c>
      <c r="E243" s="117"/>
    </row>
    <row r="244" spans="1:5" x14ac:dyDescent="0.25">
      <c r="A244" s="118" t="s">
        <v>84</v>
      </c>
      <c r="B244" s="119">
        <v>250</v>
      </c>
      <c r="C244" s="119">
        <v>250</v>
      </c>
      <c r="D244" s="119"/>
      <c r="E244" s="117"/>
    </row>
    <row r="245" spans="1:5" x14ac:dyDescent="0.25">
      <c r="A245" s="120" t="s">
        <v>85</v>
      </c>
      <c r="B245" s="121">
        <v>250</v>
      </c>
      <c r="C245" s="121">
        <v>250</v>
      </c>
      <c r="D245" s="121"/>
      <c r="E245" s="122"/>
    </row>
    <row r="246" spans="1:5" x14ac:dyDescent="0.25">
      <c r="A246" s="118" t="s">
        <v>86</v>
      </c>
      <c r="B246" s="121"/>
      <c r="C246" s="121"/>
      <c r="D246" s="121"/>
      <c r="E246" s="122"/>
    </row>
    <row r="247" spans="1:5" x14ac:dyDescent="0.25">
      <c r="A247" s="118" t="s">
        <v>87</v>
      </c>
      <c r="B247" s="121"/>
      <c r="C247" s="121"/>
      <c r="D247" s="121"/>
      <c r="E247" s="122"/>
    </row>
    <row r="248" spans="1:5" x14ac:dyDescent="0.25">
      <c r="A248" s="58" t="s">
        <v>98</v>
      </c>
      <c r="B248" s="20">
        <v>500</v>
      </c>
      <c r="C248" s="20">
        <v>500</v>
      </c>
      <c r="D248" s="20"/>
      <c r="E248" s="17"/>
    </row>
    <row r="249" spans="1:5" x14ac:dyDescent="0.25">
      <c r="A249" s="60" t="s">
        <v>99</v>
      </c>
      <c r="B249" s="20">
        <v>500</v>
      </c>
      <c r="C249" s="20">
        <v>500</v>
      </c>
      <c r="D249" s="20"/>
      <c r="E249" s="20"/>
    </row>
    <row r="250" spans="1:5" x14ac:dyDescent="0.25">
      <c r="A250" s="76" t="s">
        <v>144</v>
      </c>
      <c r="B250" s="93">
        <v>229275</v>
      </c>
      <c r="C250" s="93">
        <v>229275</v>
      </c>
      <c r="D250" s="93">
        <v>61174.75</v>
      </c>
      <c r="E250" s="94">
        <v>97.68</v>
      </c>
    </row>
    <row r="251" spans="1:5" x14ac:dyDescent="0.25">
      <c r="A251" s="82" t="s">
        <v>145</v>
      </c>
      <c r="B251" s="95">
        <v>1150</v>
      </c>
      <c r="C251" s="95">
        <v>1150</v>
      </c>
      <c r="D251" s="96">
        <v>352.4</v>
      </c>
      <c r="E251" s="123"/>
    </row>
    <row r="252" spans="1:5" x14ac:dyDescent="0.25">
      <c r="A252" s="76" t="s">
        <v>117</v>
      </c>
      <c r="B252" s="97">
        <v>1150</v>
      </c>
      <c r="C252" s="97">
        <v>1150</v>
      </c>
      <c r="D252" s="98">
        <v>352.4</v>
      </c>
      <c r="E252" s="124"/>
    </row>
    <row r="253" spans="1:5" x14ac:dyDescent="0.25">
      <c r="A253" s="58" t="s">
        <v>55</v>
      </c>
      <c r="B253" s="125">
        <v>1150</v>
      </c>
      <c r="C253" s="59">
        <v>1150</v>
      </c>
      <c r="D253" s="53">
        <v>352.4</v>
      </c>
      <c r="E253" s="65"/>
    </row>
    <row r="254" spans="1:5" x14ac:dyDescent="0.25">
      <c r="A254" s="109" t="s">
        <v>61</v>
      </c>
      <c r="B254" s="64">
        <v>250</v>
      </c>
      <c r="C254" s="64">
        <v>250</v>
      </c>
      <c r="D254" s="52">
        <v>182.58</v>
      </c>
      <c r="E254" s="126"/>
    </row>
    <row r="255" spans="1:5" x14ac:dyDescent="0.25">
      <c r="A255" s="58" t="s">
        <v>62</v>
      </c>
      <c r="B255" s="63"/>
      <c r="C255" s="63"/>
      <c r="D255" s="53">
        <v>182.58</v>
      </c>
      <c r="E255" s="65"/>
    </row>
    <row r="256" spans="1:5" x14ac:dyDescent="0.25">
      <c r="A256" s="60" t="s">
        <v>67</v>
      </c>
      <c r="B256" s="64">
        <v>250</v>
      </c>
      <c r="C256" s="64">
        <v>250</v>
      </c>
      <c r="D256" s="52">
        <v>9.68</v>
      </c>
      <c r="E256" s="66"/>
    </row>
    <row r="257" spans="1:5" x14ac:dyDescent="0.25">
      <c r="A257" s="62" t="s">
        <v>68</v>
      </c>
      <c r="B257" s="63"/>
      <c r="C257" s="63"/>
      <c r="D257" s="53">
        <v>9.68</v>
      </c>
      <c r="E257" s="65"/>
    </row>
    <row r="258" spans="1:5" x14ac:dyDescent="0.25">
      <c r="A258" s="60" t="s">
        <v>78</v>
      </c>
      <c r="B258" s="64">
        <v>650</v>
      </c>
      <c r="C258" s="64">
        <v>650</v>
      </c>
      <c r="D258" s="52">
        <v>160.13999999999999</v>
      </c>
      <c r="E258" s="66"/>
    </row>
    <row r="259" spans="1:5" x14ac:dyDescent="0.25">
      <c r="A259" s="115" t="s">
        <v>80</v>
      </c>
      <c r="B259" s="63"/>
      <c r="C259" s="63"/>
      <c r="D259" s="53">
        <v>160.13999999999999</v>
      </c>
      <c r="E259" s="66"/>
    </row>
    <row r="260" spans="1:5" x14ac:dyDescent="0.25">
      <c r="A260" s="82" t="s">
        <v>146</v>
      </c>
      <c r="B260" s="83">
        <v>8000</v>
      </c>
      <c r="C260" s="83">
        <v>8000</v>
      </c>
      <c r="D260" s="86"/>
      <c r="E260" s="85"/>
    </row>
    <row r="261" spans="1:5" x14ac:dyDescent="0.25">
      <c r="A261" s="76" t="s">
        <v>126</v>
      </c>
      <c r="B261" s="77">
        <v>8000</v>
      </c>
      <c r="C261" s="77">
        <v>8000</v>
      </c>
      <c r="D261" s="80"/>
      <c r="E261" s="79"/>
    </row>
    <row r="262" spans="1:5" x14ac:dyDescent="0.25">
      <c r="A262" s="58" t="s">
        <v>55</v>
      </c>
      <c r="B262" s="125">
        <v>3000</v>
      </c>
      <c r="C262" s="125">
        <v>3000</v>
      </c>
      <c r="D262" s="53"/>
      <c r="E262" s="65"/>
    </row>
    <row r="263" spans="1:5" x14ac:dyDescent="0.25">
      <c r="A263" s="60" t="s">
        <v>61</v>
      </c>
      <c r="B263" s="127">
        <v>2000</v>
      </c>
      <c r="C263" s="127">
        <v>2000</v>
      </c>
      <c r="D263" s="52"/>
      <c r="E263" s="66"/>
    </row>
    <row r="264" spans="1:5" x14ac:dyDescent="0.25">
      <c r="A264" s="60" t="s">
        <v>67</v>
      </c>
      <c r="B264" s="64">
        <v>600</v>
      </c>
      <c r="C264" s="64">
        <v>600</v>
      </c>
      <c r="D264" s="52"/>
      <c r="E264" s="66"/>
    </row>
    <row r="265" spans="1:5" x14ac:dyDescent="0.25">
      <c r="A265" s="60" t="s">
        <v>78</v>
      </c>
      <c r="B265" s="64">
        <v>400</v>
      </c>
      <c r="C265" s="64">
        <v>400</v>
      </c>
      <c r="D265" s="52"/>
      <c r="E265" s="66"/>
    </row>
    <row r="266" spans="1:5" x14ac:dyDescent="0.25">
      <c r="A266" s="115" t="s">
        <v>98</v>
      </c>
      <c r="B266" s="125">
        <v>5000</v>
      </c>
      <c r="C266" s="125">
        <v>5000</v>
      </c>
      <c r="D266" s="53"/>
      <c r="E266" s="128"/>
    </row>
    <row r="267" spans="1:5" x14ac:dyDescent="0.25">
      <c r="A267" s="129" t="s">
        <v>99</v>
      </c>
      <c r="B267" s="127">
        <v>5000</v>
      </c>
      <c r="C267" s="127">
        <v>5000</v>
      </c>
      <c r="D267" s="52"/>
      <c r="E267" s="126"/>
    </row>
    <row r="268" spans="1:5" x14ac:dyDescent="0.25">
      <c r="A268" s="82" t="s">
        <v>147</v>
      </c>
      <c r="B268" s="97">
        <v>66300</v>
      </c>
      <c r="C268" s="97">
        <v>66300</v>
      </c>
      <c r="D268" s="97">
        <v>13507.45</v>
      </c>
      <c r="E268" s="98">
        <v>35.869999999999997</v>
      </c>
    </row>
    <row r="269" spans="1:5" x14ac:dyDescent="0.25">
      <c r="A269" s="76" t="s">
        <v>120</v>
      </c>
      <c r="B269" s="97">
        <v>66300</v>
      </c>
      <c r="C269" s="97">
        <v>66300</v>
      </c>
      <c r="D269" s="97">
        <v>13507.45</v>
      </c>
      <c r="E269" s="98">
        <v>35.869999999999997</v>
      </c>
    </row>
    <row r="270" spans="1:5" x14ac:dyDescent="0.25">
      <c r="A270" s="58" t="s">
        <v>48</v>
      </c>
      <c r="B270" s="59">
        <v>24000</v>
      </c>
      <c r="C270" s="59">
        <v>24000</v>
      </c>
      <c r="D270" s="55">
        <v>9041.34</v>
      </c>
      <c r="E270" s="65"/>
    </row>
    <row r="271" spans="1:5" x14ac:dyDescent="0.25">
      <c r="A271" s="60" t="s">
        <v>49</v>
      </c>
      <c r="B271" s="61">
        <v>20000</v>
      </c>
      <c r="C271" s="61">
        <v>20000</v>
      </c>
      <c r="D271" s="54">
        <v>7760.83</v>
      </c>
      <c r="E271" s="66"/>
    </row>
    <row r="272" spans="1:5" x14ac:dyDescent="0.25">
      <c r="A272" s="62" t="s">
        <v>50</v>
      </c>
      <c r="B272" s="63"/>
      <c r="C272" s="63"/>
      <c r="D272" s="55">
        <v>7760.83</v>
      </c>
      <c r="E272" s="65"/>
    </row>
    <row r="273" spans="1:5" x14ac:dyDescent="0.25">
      <c r="A273" s="60" t="s">
        <v>51</v>
      </c>
      <c r="B273" s="127">
        <v>2000</v>
      </c>
      <c r="C273" s="127">
        <v>2000</v>
      </c>
      <c r="D273" s="52"/>
      <c r="E273" s="66"/>
    </row>
    <row r="274" spans="1:5" x14ac:dyDescent="0.25">
      <c r="A274" s="60" t="s">
        <v>53</v>
      </c>
      <c r="B274" s="61">
        <v>2000</v>
      </c>
      <c r="C274" s="61">
        <v>2000</v>
      </c>
      <c r="D274" s="54">
        <v>1280.51</v>
      </c>
      <c r="E274" s="66"/>
    </row>
    <row r="275" spans="1:5" s="130" customFormat="1" x14ac:dyDescent="0.25">
      <c r="A275" s="115" t="s">
        <v>54</v>
      </c>
      <c r="B275" s="59"/>
      <c r="C275" s="59"/>
      <c r="D275" s="55">
        <v>1280.51</v>
      </c>
      <c r="E275" s="128"/>
    </row>
    <row r="276" spans="1:5" x14ac:dyDescent="0.25">
      <c r="A276" s="58" t="s">
        <v>55</v>
      </c>
      <c r="B276" s="99">
        <v>42300</v>
      </c>
      <c r="C276" s="99">
        <v>42300</v>
      </c>
      <c r="D276" s="154">
        <v>4466.1099999999997</v>
      </c>
      <c r="E276" s="156">
        <v>11.86</v>
      </c>
    </row>
    <row r="277" spans="1:5" x14ac:dyDescent="0.25">
      <c r="A277" s="60" t="s">
        <v>56</v>
      </c>
      <c r="B277" s="101">
        <v>2700</v>
      </c>
      <c r="C277" s="101">
        <v>2700</v>
      </c>
      <c r="D277" s="155">
        <v>730.09</v>
      </c>
      <c r="E277" s="155">
        <v>95.37</v>
      </c>
    </row>
    <row r="278" spans="1:5" s="131" customFormat="1" x14ac:dyDescent="0.25">
      <c r="A278" s="116" t="s">
        <v>57</v>
      </c>
      <c r="B278" s="88"/>
      <c r="C278" s="88"/>
      <c r="D278" s="153">
        <v>730.09</v>
      </c>
      <c r="E278" s="152">
        <v>95.37</v>
      </c>
    </row>
    <row r="279" spans="1:5" x14ac:dyDescent="0.25">
      <c r="A279" s="60" t="s">
        <v>61</v>
      </c>
      <c r="B279" s="61">
        <v>35000</v>
      </c>
      <c r="C279" s="61">
        <v>35000</v>
      </c>
      <c r="D279" s="54">
        <v>3736.02</v>
      </c>
      <c r="E279" s="66">
        <v>11.07</v>
      </c>
    </row>
    <row r="280" spans="1:5" x14ac:dyDescent="0.25">
      <c r="A280" s="62" t="s">
        <v>62</v>
      </c>
      <c r="B280" s="63"/>
      <c r="C280" s="63"/>
      <c r="D280" s="53">
        <v>40</v>
      </c>
      <c r="E280" s="65">
        <v>4.72</v>
      </c>
    </row>
    <row r="281" spans="1:5" x14ac:dyDescent="0.25">
      <c r="A281" s="62" t="s">
        <v>63</v>
      </c>
      <c r="B281" s="63"/>
      <c r="C281" s="63"/>
      <c r="D281" s="55">
        <v>3634.82</v>
      </c>
      <c r="E281" s="65">
        <v>12.19</v>
      </c>
    </row>
    <row r="282" spans="1:5" x14ac:dyDescent="0.25">
      <c r="A282" s="62" t="s">
        <v>64</v>
      </c>
      <c r="B282" s="63"/>
      <c r="C282" s="63"/>
      <c r="D282" s="53">
        <v>61.2</v>
      </c>
      <c r="E282" s="65">
        <v>2.72</v>
      </c>
    </row>
    <row r="283" spans="1:5" x14ac:dyDescent="0.25">
      <c r="A283" s="60" t="s">
        <v>67</v>
      </c>
      <c r="B283" s="61">
        <v>3300</v>
      </c>
      <c r="C283" s="61">
        <v>3300</v>
      </c>
      <c r="D283" s="54"/>
      <c r="E283" s="66"/>
    </row>
    <row r="284" spans="1:5" x14ac:dyDescent="0.25">
      <c r="A284" s="62" t="s">
        <v>68</v>
      </c>
      <c r="B284" s="63"/>
      <c r="C284" s="63"/>
      <c r="D284" s="55"/>
      <c r="E284" s="65"/>
    </row>
    <row r="285" spans="1:5" x14ac:dyDescent="0.25">
      <c r="A285" s="62" t="s">
        <v>76</v>
      </c>
      <c r="B285" s="63"/>
      <c r="C285" s="63"/>
      <c r="D285" s="55"/>
      <c r="E285" s="65"/>
    </row>
    <row r="286" spans="1:5" x14ac:dyDescent="0.25">
      <c r="A286" s="60" t="s">
        <v>78</v>
      </c>
      <c r="B286" s="127">
        <v>1300</v>
      </c>
      <c r="C286" s="127">
        <v>1300</v>
      </c>
      <c r="D286" s="52"/>
      <c r="E286" s="66"/>
    </row>
    <row r="287" spans="1:5" x14ac:dyDescent="0.25">
      <c r="A287" s="82" t="s">
        <v>148</v>
      </c>
      <c r="B287" s="97">
        <v>84625</v>
      </c>
      <c r="C287" s="97">
        <v>84625</v>
      </c>
      <c r="D287" s="97">
        <v>12325.7</v>
      </c>
      <c r="E287" s="98">
        <v>121</v>
      </c>
    </row>
    <row r="288" spans="1:5" x14ac:dyDescent="0.25">
      <c r="A288" s="76" t="s">
        <v>122</v>
      </c>
      <c r="B288" s="97">
        <v>84625</v>
      </c>
      <c r="C288" s="97">
        <v>84625</v>
      </c>
      <c r="D288" s="97">
        <v>12325.7</v>
      </c>
      <c r="E288" s="98">
        <v>121</v>
      </c>
    </row>
    <row r="289" spans="1:5" x14ac:dyDescent="0.25">
      <c r="A289" s="58" t="s">
        <v>48</v>
      </c>
      <c r="B289" s="101">
        <v>28300</v>
      </c>
      <c r="C289" s="101">
        <v>28300</v>
      </c>
      <c r="D289" s="101">
        <v>11332.57</v>
      </c>
      <c r="E289" s="155">
        <v>118.59</v>
      </c>
    </row>
    <row r="290" spans="1:5" x14ac:dyDescent="0.25">
      <c r="A290" s="60" t="s">
        <v>49</v>
      </c>
      <c r="B290" s="157">
        <v>23000</v>
      </c>
      <c r="C290" s="157">
        <v>23000</v>
      </c>
      <c r="D290" s="19">
        <v>9727.49</v>
      </c>
      <c r="E290" s="104">
        <v>118.59</v>
      </c>
    </row>
    <row r="291" spans="1:5" x14ac:dyDescent="0.25">
      <c r="A291" s="62" t="s">
        <v>50</v>
      </c>
      <c r="B291" s="63"/>
      <c r="C291" s="63"/>
      <c r="D291" s="55">
        <v>9727.49</v>
      </c>
      <c r="E291" s="65">
        <v>118.59</v>
      </c>
    </row>
    <row r="292" spans="1:5" x14ac:dyDescent="0.25">
      <c r="A292" s="60" t="s">
        <v>51</v>
      </c>
      <c r="B292" s="61">
        <v>1400</v>
      </c>
      <c r="C292" s="61">
        <v>1400</v>
      </c>
      <c r="D292" s="52"/>
      <c r="E292" s="66"/>
    </row>
    <row r="293" spans="1:5" x14ac:dyDescent="0.25">
      <c r="A293" s="62" t="s">
        <v>52</v>
      </c>
      <c r="B293" s="63"/>
      <c r="C293" s="63"/>
      <c r="D293" s="53"/>
      <c r="E293" s="65"/>
    </row>
    <row r="294" spans="1:5" x14ac:dyDescent="0.25">
      <c r="A294" s="60" t="s">
        <v>53</v>
      </c>
      <c r="B294" s="61">
        <v>3900</v>
      </c>
      <c r="C294" s="61">
        <v>3900</v>
      </c>
      <c r="D294" s="54">
        <v>1605.08</v>
      </c>
      <c r="E294" s="66">
        <v>118.59</v>
      </c>
    </row>
    <row r="295" spans="1:5" x14ac:dyDescent="0.25">
      <c r="A295" s="62" t="s">
        <v>54</v>
      </c>
      <c r="B295" s="63"/>
      <c r="C295" s="63"/>
      <c r="D295" s="55">
        <v>1605.08</v>
      </c>
      <c r="E295" s="65">
        <v>118.59</v>
      </c>
    </row>
    <row r="296" spans="1:5" x14ac:dyDescent="0.25">
      <c r="A296" s="58" t="s">
        <v>55</v>
      </c>
      <c r="B296" s="59">
        <v>10770</v>
      </c>
      <c r="C296" s="59">
        <v>10770</v>
      </c>
      <c r="D296" s="55">
        <v>88.19</v>
      </c>
      <c r="E296" s="65">
        <v>13.98</v>
      </c>
    </row>
    <row r="297" spans="1:5" x14ac:dyDescent="0.25">
      <c r="A297" s="60" t="s">
        <v>56</v>
      </c>
      <c r="B297" s="61">
        <v>670</v>
      </c>
      <c r="C297" s="61">
        <v>670</v>
      </c>
      <c r="D297" s="52"/>
      <c r="E297" s="66"/>
    </row>
    <row r="298" spans="1:5" x14ac:dyDescent="0.25">
      <c r="A298" s="62" t="s">
        <v>58</v>
      </c>
      <c r="B298" s="63"/>
      <c r="C298" s="63"/>
      <c r="D298" s="53"/>
      <c r="E298" s="65"/>
    </row>
    <row r="299" spans="1:5" x14ac:dyDescent="0.25">
      <c r="A299" s="60" t="s">
        <v>61</v>
      </c>
      <c r="B299" s="61">
        <v>6650</v>
      </c>
      <c r="C299" s="61">
        <v>6650</v>
      </c>
      <c r="D299" s="52"/>
      <c r="E299" s="66"/>
    </row>
    <row r="300" spans="1:5" x14ac:dyDescent="0.25">
      <c r="A300" s="62" t="s">
        <v>62</v>
      </c>
      <c r="B300" s="63"/>
      <c r="C300" s="63"/>
      <c r="D300" s="53"/>
      <c r="E300" s="65"/>
    </row>
    <row r="301" spans="1:5" x14ac:dyDescent="0.25">
      <c r="A301" s="62" t="s">
        <v>63</v>
      </c>
      <c r="B301" s="63"/>
      <c r="C301" s="63"/>
      <c r="D301" s="53"/>
      <c r="E301" s="65"/>
    </row>
    <row r="302" spans="1:5" x14ac:dyDescent="0.25">
      <c r="A302" s="60" t="s">
        <v>67</v>
      </c>
      <c r="B302" s="61">
        <v>800</v>
      </c>
      <c r="C302" s="61">
        <v>800</v>
      </c>
      <c r="D302" s="54">
        <v>88.13</v>
      </c>
      <c r="E302" s="66">
        <v>14.92</v>
      </c>
    </row>
    <row r="303" spans="1:5" x14ac:dyDescent="0.25">
      <c r="A303" s="62" t="s">
        <v>74</v>
      </c>
      <c r="B303" s="63"/>
      <c r="C303" s="63"/>
      <c r="D303" s="53">
        <v>88.13</v>
      </c>
      <c r="E303" s="65"/>
    </row>
    <row r="304" spans="1:5" x14ac:dyDescent="0.25">
      <c r="A304" s="60" t="s">
        <v>78</v>
      </c>
      <c r="B304" s="61">
        <v>2650</v>
      </c>
      <c r="C304" s="61">
        <v>2650</v>
      </c>
      <c r="D304" s="52"/>
      <c r="E304" s="66"/>
    </row>
    <row r="305" spans="1:5" ht="26.25" x14ac:dyDescent="0.25">
      <c r="A305" s="58" t="s">
        <v>91</v>
      </c>
      <c r="B305" s="59">
        <v>27000</v>
      </c>
      <c r="C305" s="59">
        <v>27000</v>
      </c>
      <c r="D305" s="53"/>
      <c r="E305" s="65"/>
    </row>
    <row r="306" spans="1:5" x14ac:dyDescent="0.25">
      <c r="A306" s="60" t="s">
        <v>92</v>
      </c>
      <c r="B306" s="61">
        <v>27000</v>
      </c>
      <c r="C306" s="61">
        <v>27000</v>
      </c>
      <c r="D306" s="52"/>
      <c r="E306" s="66"/>
    </row>
    <row r="307" spans="1:5" x14ac:dyDescent="0.25">
      <c r="A307" s="62" t="s">
        <v>93</v>
      </c>
      <c r="B307" s="63"/>
      <c r="C307" s="63"/>
      <c r="D307" s="53"/>
      <c r="E307" s="65"/>
    </row>
    <row r="308" spans="1:5" x14ac:dyDescent="0.25">
      <c r="A308" s="58" t="s">
        <v>94</v>
      </c>
      <c r="B308" s="63">
        <v>905</v>
      </c>
      <c r="C308" s="63">
        <v>905</v>
      </c>
      <c r="D308" s="53">
        <v>905</v>
      </c>
      <c r="E308" s="65"/>
    </row>
    <row r="309" spans="1:5" x14ac:dyDescent="0.25">
      <c r="A309" s="60" t="s">
        <v>95</v>
      </c>
      <c r="B309" s="64">
        <v>905</v>
      </c>
      <c r="C309" s="64">
        <v>905</v>
      </c>
      <c r="D309" s="52">
        <v>905</v>
      </c>
      <c r="E309" s="66"/>
    </row>
    <row r="310" spans="1:5" x14ac:dyDescent="0.25">
      <c r="A310" s="62" t="s">
        <v>96</v>
      </c>
      <c r="B310" s="63"/>
      <c r="C310" s="63"/>
      <c r="D310" s="53">
        <v>905</v>
      </c>
      <c r="E310" s="65"/>
    </row>
    <row r="311" spans="1:5" x14ac:dyDescent="0.25">
      <c r="A311" s="62" t="s">
        <v>166</v>
      </c>
      <c r="B311" s="63">
        <v>150</v>
      </c>
      <c r="C311" s="63">
        <v>150</v>
      </c>
      <c r="D311" s="53"/>
      <c r="E311" s="65"/>
    </row>
    <row r="312" spans="1:5" s="132" customFormat="1" x14ac:dyDescent="0.25">
      <c r="A312" s="129" t="s">
        <v>167</v>
      </c>
      <c r="B312" s="64">
        <v>150</v>
      </c>
      <c r="C312" s="64">
        <v>150</v>
      </c>
      <c r="D312" s="52"/>
      <c r="E312" s="126"/>
    </row>
    <row r="313" spans="1:5" x14ac:dyDescent="0.25">
      <c r="A313" s="58" t="s">
        <v>98</v>
      </c>
      <c r="B313" s="59">
        <v>17500</v>
      </c>
      <c r="C313" s="59">
        <v>17500</v>
      </c>
      <c r="D313" s="53"/>
      <c r="E313" s="65"/>
    </row>
    <row r="314" spans="1:5" x14ac:dyDescent="0.25">
      <c r="A314" s="60" t="s">
        <v>99</v>
      </c>
      <c r="B314" s="61">
        <v>4000</v>
      </c>
      <c r="C314" s="61">
        <v>4000</v>
      </c>
      <c r="D314" s="52"/>
      <c r="E314" s="66"/>
    </row>
    <row r="315" spans="1:5" x14ac:dyDescent="0.25">
      <c r="A315" s="60" t="s">
        <v>103</v>
      </c>
      <c r="B315" s="61">
        <v>13500</v>
      </c>
      <c r="C315" s="61">
        <v>13500</v>
      </c>
      <c r="D315" s="52"/>
      <c r="E315" s="66"/>
    </row>
    <row r="316" spans="1:5" x14ac:dyDescent="0.25">
      <c r="A316" s="82" t="s">
        <v>149</v>
      </c>
      <c r="B316" s="95">
        <v>2000</v>
      </c>
      <c r="C316" s="95">
        <v>2000</v>
      </c>
      <c r="D316" s="96">
        <v>263.7</v>
      </c>
      <c r="E316" s="96">
        <v>2.29</v>
      </c>
    </row>
    <row r="317" spans="1:5" x14ac:dyDescent="0.25">
      <c r="A317" s="76" t="s">
        <v>125</v>
      </c>
      <c r="B317" s="97">
        <v>2000</v>
      </c>
      <c r="C317" s="97">
        <v>2000</v>
      </c>
      <c r="D317" s="98">
        <v>263.7</v>
      </c>
      <c r="E317" s="98">
        <v>2.29</v>
      </c>
    </row>
    <row r="318" spans="1:5" x14ac:dyDescent="0.25">
      <c r="A318" s="58" t="s">
        <v>55</v>
      </c>
      <c r="B318" s="99">
        <v>2000</v>
      </c>
      <c r="C318" s="99">
        <v>2000</v>
      </c>
      <c r="D318" s="100">
        <v>263.7</v>
      </c>
      <c r="E318" s="100">
        <v>2.29</v>
      </c>
    </row>
    <row r="319" spans="1:5" x14ac:dyDescent="0.25">
      <c r="A319" s="60" t="s">
        <v>56</v>
      </c>
      <c r="B319" s="61">
        <v>500</v>
      </c>
      <c r="C319" s="61">
        <v>500</v>
      </c>
      <c r="D319" s="54">
        <v>263.7</v>
      </c>
      <c r="E319" s="66">
        <v>3.54</v>
      </c>
    </row>
    <row r="320" spans="1:5" x14ac:dyDescent="0.25">
      <c r="A320" s="62" t="s">
        <v>57</v>
      </c>
      <c r="B320" s="63"/>
      <c r="C320" s="63"/>
      <c r="D320" s="55">
        <v>263.7</v>
      </c>
      <c r="E320" s="65">
        <v>4.34</v>
      </c>
    </row>
    <row r="321" spans="1:5" x14ac:dyDescent="0.25">
      <c r="A321" s="62" t="s">
        <v>59</v>
      </c>
      <c r="B321" s="63"/>
      <c r="C321" s="63"/>
      <c r="D321" s="53"/>
      <c r="E321" s="65"/>
    </row>
    <row r="322" spans="1:5" x14ac:dyDescent="0.25">
      <c r="A322" s="60" t="s">
        <v>61</v>
      </c>
      <c r="B322" s="61">
        <v>500</v>
      </c>
      <c r="C322" s="61">
        <v>500</v>
      </c>
      <c r="D322" s="52"/>
      <c r="E322" s="66"/>
    </row>
    <row r="323" spans="1:5" x14ac:dyDescent="0.25">
      <c r="A323" s="62" t="s">
        <v>62</v>
      </c>
      <c r="B323" s="63"/>
      <c r="C323" s="63"/>
      <c r="D323" s="53"/>
      <c r="E323" s="65"/>
    </row>
    <row r="324" spans="1:5" x14ac:dyDescent="0.25">
      <c r="A324" s="62" t="s">
        <v>63</v>
      </c>
      <c r="B324" s="63"/>
      <c r="C324" s="63"/>
      <c r="D324" s="53"/>
      <c r="E324" s="65"/>
    </row>
    <row r="325" spans="1:5" x14ac:dyDescent="0.25">
      <c r="A325" s="62" t="s">
        <v>64</v>
      </c>
      <c r="B325" s="63"/>
      <c r="C325" s="63"/>
      <c r="D325" s="53"/>
      <c r="E325" s="65"/>
    </row>
    <row r="326" spans="1:5" x14ac:dyDescent="0.25">
      <c r="A326" s="60" t="s">
        <v>67</v>
      </c>
      <c r="B326" s="61">
        <v>500</v>
      </c>
      <c r="C326" s="61">
        <v>500</v>
      </c>
      <c r="D326" s="52"/>
      <c r="E326" s="66"/>
    </row>
    <row r="327" spans="1:5" x14ac:dyDescent="0.25">
      <c r="A327" s="62" t="s">
        <v>74</v>
      </c>
      <c r="B327" s="63"/>
      <c r="C327" s="63"/>
      <c r="D327" s="53"/>
      <c r="E327" s="65"/>
    </row>
    <row r="328" spans="1:5" x14ac:dyDescent="0.25">
      <c r="A328" s="60" t="s">
        <v>78</v>
      </c>
      <c r="B328" s="61">
        <v>500</v>
      </c>
      <c r="C328" s="61">
        <v>500</v>
      </c>
      <c r="D328" s="52"/>
      <c r="E328" s="66"/>
    </row>
    <row r="329" spans="1:5" x14ac:dyDescent="0.25">
      <c r="A329" s="62" t="s">
        <v>83</v>
      </c>
      <c r="B329" s="63"/>
      <c r="C329" s="63"/>
      <c r="D329" s="53"/>
      <c r="E329" s="65"/>
    </row>
    <row r="330" spans="1:5" x14ac:dyDescent="0.25">
      <c r="A330" s="82" t="s">
        <v>150</v>
      </c>
      <c r="B330" s="83">
        <v>7200</v>
      </c>
      <c r="C330" s="83">
        <v>7200</v>
      </c>
      <c r="D330" s="84">
        <v>3248.93</v>
      </c>
      <c r="E330" s="85">
        <v>98.75</v>
      </c>
    </row>
    <row r="331" spans="1:5" x14ac:dyDescent="0.25">
      <c r="A331" s="76" t="s">
        <v>124</v>
      </c>
      <c r="B331" s="83">
        <v>7200</v>
      </c>
      <c r="C331" s="83">
        <v>7200</v>
      </c>
      <c r="D331" s="84">
        <v>3248.93</v>
      </c>
      <c r="E331" s="85">
        <v>98.75</v>
      </c>
    </row>
    <row r="332" spans="1:5" s="130" customFormat="1" x14ac:dyDescent="0.25">
      <c r="A332" s="58" t="s">
        <v>55</v>
      </c>
      <c r="B332" s="134">
        <v>7200</v>
      </c>
      <c r="C332" s="134">
        <v>7200</v>
      </c>
      <c r="D332" s="135">
        <v>3248.93</v>
      </c>
      <c r="E332" s="136">
        <v>98.75</v>
      </c>
    </row>
    <row r="333" spans="1:5" x14ac:dyDescent="0.25">
      <c r="A333" s="60" t="s">
        <v>61</v>
      </c>
      <c r="B333" s="83">
        <v>7200</v>
      </c>
      <c r="C333" s="83">
        <v>7200</v>
      </c>
      <c r="D333" s="84">
        <v>3248.93</v>
      </c>
      <c r="E333" s="85">
        <v>98.75</v>
      </c>
    </row>
    <row r="334" spans="1:5" x14ac:dyDescent="0.25">
      <c r="A334" s="62" t="s">
        <v>63</v>
      </c>
      <c r="B334" s="63"/>
      <c r="C334" s="63"/>
      <c r="D334" s="55">
        <v>3248.93</v>
      </c>
      <c r="E334" s="65">
        <v>98.75</v>
      </c>
    </row>
    <row r="335" spans="1:5" x14ac:dyDescent="0.25">
      <c r="A335" s="82" t="s">
        <v>151</v>
      </c>
      <c r="B335" s="158">
        <v>60000</v>
      </c>
      <c r="C335" s="83">
        <v>60000</v>
      </c>
      <c r="D335" s="84">
        <v>31476.57</v>
      </c>
      <c r="E335" s="85"/>
    </row>
    <row r="336" spans="1:5" x14ac:dyDescent="0.25">
      <c r="A336" s="76" t="s">
        <v>122</v>
      </c>
      <c r="B336" s="158">
        <v>60000</v>
      </c>
      <c r="C336" s="83">
        <v>60000</v>
      </c>
      <c r="D336" s="84">
        <v>31476.57</v>
      </c>
      <c r="E336" s="81"/>
    </row>
    <row r="337" spans="1:5" x14ac:dyDescent="0.25">
      <c r="A337" s="58" t="s">
        <v>55</v>
      </c>
      <c r="B337" s="159">
        <v>60000</v>
      </c>
      <c r="C337" s="137">
        <v>60000</v>
      </c>
      <c r="D337" s="138">
        <v>31476.57</v>
      </c>
      <c r="E337" s="66"/>
    </row>
    <row r="338" spans="1:5" x14ac:dyDescent="0.25">
      <c r="A338" s="60" t="s">
        <v>61</v>
      </c>
      <c r="B338" s="159">
        <v>60000</v>
      </c>
      <c r="C338" s="137">
        <v>60000</v>
      </c>
      <c r="D338" s="138">
        <v>31476.57</v>
      </c>
      <c r="E338" s="66"/>
    </row>
    <row r="339" spans="1:5" x14ac:dyDescent="0.25">
      <c r="A339" s="62" t="s">
        <v>63</v>
      </c>
      <c r="B339" s="139"/>
      <c r="C339" s="139"/>
      <c r="D339" s="140">
        <v>31476.57</v>
      </c>
      <c r="E339" s="65"/>
    </row>
    <row r="340" spans="1:5" x14ac:dyDescent="0.25">
      <c r="A340" s="76" t="s">
        <v>152</v>
      </c>
      <c r="B340" s="95">
        <v>32950</v>
      </c>
      <c r="C340" s="95">
        <v>32950</v>
      </c>
      <c r="D340" s="95">
        <v>17456.61</v>
      </c>
      <c r="E340" s="96">
        <v>118.81</v>
      </c>
    </row>
    <row r="341" spans="1:5" x14ac:dyDescent="0.25">
      <c r="A341" s="82" t="s">
        <v>153</v>
      </c>
      <c r="B341" s="95">
        <v>32950</v>
      </c>
      <c r="C341" s="95">
        <v>32950</v>
      </c>
      <c r="D341" s="95">
        <v>17456.61</v>
      </c>
      <c r="E341" s="96">
        <v>118.81</v>
      </c>
    </row>
    <row r="342" spans="1:5" x14ac:dyDescent="0.25">
      <c r="A342" s="76" t="s">
        <v>117</v>
      </c>
      <c r="B342" s="99">
        <v>2200</v>
      </c>
      <c r="C342" s="99">
        <v>2200</v>
      </c>
      <c r="D342" s="99">
        <v>1202.4000000000001</v>
      </c>
      <c r="E342" s="100"/>
    </row>
    <row r="343" spans="1:5" x14ac:dyDescent="0.25">
      <c r="A343" s="58" t="s">
        <v>48</v>
      </c>
      <c r="B343" s="125">
        <v>1800</v>
      </c>
      <c r="C343" s="125">
        <v>1800</v>
      </c>
      <c r="D343" s="55">
        <v>1072.03</v>
      </c>
      <c r="E343" s="65"/>
    </row>
    <row r="344" spans="1:5" x14ac:dyDescent="0.25">
      <c r="A344" s="60" t="s">
        <v>49</v>
      </c>
      <c r="B344" s="127">
        <v>1000</v>
      </c>
      <c r="C344" s="127">
        <v>1000</v>
      </c>
      <c r="D344" s="52">
        <v>627</v>
      </c>
      <c r="E344" s="66"/>
    </row>
    <row r="345" spans="1:5" s="130" customFormat="1" x14ac:dyDescent="0.25">
      <c r="A345" s="115" t="s">
        <v>50</v>
      </c>
      <c r="B345" s="125"/>
      <c r="C345" s="125"/>
      <c r="D345" s="53">
        <v>627</v>
      </c>
      <c r="E345" s="128"/>
    </row>
    <row r="346" spans="1:5" x14ac:dyDescent="0.25">
      <c r="A346" s="60" t="s">
        <v>51</v>
      </c>
      <c r="B346" s="64">
        <v>700</v>
      </c>
      <c r="C346" s="64">
        <v>700</v>
      </c>
      <c r="D346" s="52">
        <v>345.03</v>
      </c>
      <c r="E346" s="66"/>
    </row>
    <row r="347" spans="1:5" s="130" customFormat="1" x14ac:dyDescent="0.25">
      <c r="A347" s="115" t="s">
        <v>52</v>
      </c>
      <c r="B347" s="63"/>
      <c r="C347" s="63"/>
      <c r="D347" s="53">
        <v>345.03</v>
      </c>
      <c r="E347" s="128"/>
    </row>
    <row r="348" spans="1:5" x14ac:dyDescent="0.25">
      <c r="A348" s="60" t="s">
        <v>53</v>
      </c>
      <c r="B348" s="64">
        <v>100</v>
      </c>
      <c r="C348" s="64">
        <v>100</v>
      </c>
      <c r="D348" s="52">
        <v>100</v>
      </c>
      <c r="E348" s="66"/>
    </row>
    <row r="349" spans="1:5" s="130" customFormat="1" x14ac:dyDescent="0.25">
      <c r="A349" s="115" t="s">
        <v>54</v>
      </c>
      <c r="B349" s="63"/>
      <c r="C349" s="63"/>
      <c r="D349" s="53">
        <v>100</v>
      </c>
      <c r="E349" s="128"/>
    </row>
    <row r="350" spans="1:5" x14ac:dyDescent="0.25">
      <c r="A350" s="58" t="s">
        <v>55</v>
      </c>
      <c r="B350" s="63">
        <v>400</v>
      </c>
      <c r="C350" s="63">
        <v>400</v>
      </c>
      <c r="D350" s="53">
        <v>130.37</v>
      </c>
      <c r="E350" s="65"/>
    </row>
    <row r="351" spans="1:5" x14ac:dyDescent="0.25">
      <c r="A351" s="60" t="s">
        <v>56</v>
      </c>
      <c r="B351" s="64">
        <v>400</v>
      </c>
      <c r="C351" s="64">
        <v>400</v>
      </c>
      <c r="D351" s="52">
        <v>130.37</v>
      </c>
      <c r="E351" s="66"/>
    </row>
    <row r="352" spans="1:5" s="130" customFormat="1" x14ac:dyDescent="0.25">
      <c r="A352" s="115" t="s">
        <v>58</v>
      </c>
      <c r="B352" s="63"/>
      <c r="C352" s="63"/>
      <c r="D352" s="53">
        <v>130.37</v>
      </c>
      <c r="E352" s="128"/>
    </row>
    <row r="353" spans="1:5" x14ac:dyDescent="0.25">
      <c r="A353" s="76" t="s">
        <v>119</v>
      </c>
      <c r="B353" s="141">
        <v>4850</v>
      </c>
      <c r="C353" s="141">
        <v>4850</v>
      </c>
      <c r="D353" s="78">
        <v>2442.84</v>
      </c>
      <c r="E353" s="79">
        <v>110.84</v>
      </c>
    </row>
    <row r="354" spans="1:5" x14ac:dyDescent="0.25">
      <c r="A354" s="58" t="s">
        <v>48</v>
      </c>
      <c r="B354" s="125">
        <v>4450</v>
      </c>
      <c r="C354" s="125">
        <v>4450</v>
      </c>
      <c r="D354" s="55">
        <v>2244.5100000000002</v>
      </c>
      <c r="E354" s="65">
        <v>113.33</v>
      </c>
    </row>
    <row r="355" spans="1:5" x14ac:dyDescent="0.25">
      <c r="A355" s="60" t="s">
        <v>49</v>
      </c>
      <c r="B355" s="127">
        <v>3500</v>
      </c>
      <c r="C355" s="127">
        <v>3500</v>
      </c>
      <c r="D355" s="54">
        <v>1805.09</v>
      </c>
      <c r="E355" s="66">
        <v>113.3</v>
      </c>
    </row>
    <row r="356" spans="1:5" s="130" customFormat="1" x14ac:dyDescent="0.25">
      <c r="A356" s="115" t="s">
        <v>50</v>
      </c>
      <c r="B356" s="125"/>
      <c r="C356" s="125"/>
      <c r="D356" s="55">
        <v>1805.09</v>
      </c>
      <c r="E356" s="128">
        <v>113.3</v>
      </c>
    </row>
    <row r="357" spans="1:5" x14ac:dyDescent="0.25">
      <c r="A357" s="60" t="s">
        <v>51</v>
      </c>
      <c r="B357" s="64">
        <v>400</v>
      </c>
      <c r="C357" s="64">
        <v>400</v>
      </c>
      <c r="D357" s="52">
        <v>134.38999999999999</v>
      </c>
      <c r="E357" s="66">
        <v>108</v>
      </c>
    </row>
    <row r="358" spans="1:5" s="130" customFormat="1" x14ac:dyDescent="0.25">
      <c r="A358" s="115" t="s">
        <v>52</v>
      </c>
      <c r="B358" s="63"/>
      <c r="C358" s="63"/>
      <c r="D358" s="53">
        <v>139.38999999999999</v>
      </c>
      <c r="E358" s="128"/>
    </row>
    <row r="359" spans="1:5" x14ac:dyDescent="0.25">
      <c r="A359" s="60" t="s">
        <v>53</v>
      </c>
      <c r="B359" s="64">
        <v>550</v>
      </c>
      <c r="C359" s="64">
        <v>550</v>
      </c>
      <c r="D359" s="52">
        <v>305.02999999999997</v>
      </c>
      <c r="E359" s="66">
        <v>116.03</v>
      </c>
    </row>
    <row r="360" spans="1:5" s="130" customFormat="1" x14ac:dyDescent="0.25">
      <c r="A360" s="115" t="s">
        <v>54</v>
      </c>
      <c r="B360" s="63"/>
      <c r="C360" s="63"/>
      <c r="D360" s="53">
        <v>305.02999999999997</v>
      </c>
      <c r="E360" s="128">
        <v>116.03</v>
      </c>
    </row>
    <row r="361" spans="1:5" x14ac:dyDescent="0.25">
      <c r="A361" s="58" t="s">
        <v>55</v>
      </c>
      <c r="B361" s="63">
        <v>400</v>
      </c>
      <c r="C361" s="63">
        <v>400</v>
      </c>
      <c r="D361" s="53">
        <v>198.33</v>
      </c>
      <c r="E361" s="65">
        <v>88.76</v>
      </c>
    </row>
    <row r="362" spans="1:5" x14ac:dyDescent="0.25">
      <c r="A362" s="60" t="s">
        <v>56</v>
      </c>
      <c r="B362" s="64">
        <v>400</v>
      </c>
      <c r="C362" s="64">
        <v>400</v>
      </c>
      <c r="D362" s="52">
        <v>198.33</v>
      </c>
      <c r="E362" s="66">
        <v>88.76</v>
      </c>
    </row>
    <row r="363" spans="1:5" s="130" customFormat="1" x14ac:dyDescent="0.25">
      <c r="A363" s="115" t="s">
        <v>58</v>
      </c>
      <c r="B363" s="63"/>
      <c r="C363" s="63"/>
      <c r="D363" s="53">
        <v>198.33</v>
      </c>
      <c r="E363" s="128"/>
    </row>
    <row r="364" spans="1:5" x14ac:dyDescent="0.25">
      <c r="A364" s="76" t="s">
        <v>124</v>
      </c>
      <c r="B364" s="141">
        <v>25900</v>
      </c>
      <c r="C364" s="77">
        <v>25900</v>
      </c>
      <c r="D364" s="78">
        <v>13811.37</v>
      </c>
      <c r="E364" s="79">
        <v>110.59</v>
      </c>
    </row>
    <row r="365" spans="1:5" x14ac:dyDescent="0.25">
      <c r="A365" s="58" t="s">
        <v>48</v>
      </c>
      <c r="B365" s="125">
        <v>23600</v>
      </c>
      <c r="C365" s="59">
        <v>23600</v>
      </c>
      <c r="D365" s="55">
        <v>12687.6</v>
      </c>
      <c r="E365" s="65">
        <v>113.05</v>
      </c>
    </row>
    <row r="366" spans="1:5" ht="14.25" customHeight="1" x14ac:dyDescent="0.25">
      <c r="A366" s="60" t="s">
        <v>49</v>
      </c>
      <c r="B366" s="127">
        <v>17900</v>
      </c>
      <c r="C366" s="61">
        <v>17900</v>
      </c>
      <c r="D366" s="54">
        <v>10228.86</v>
      </c>
      <c r="E366" s="66">
        <v>113.3</v>
      </c>
    </row>
    <row r="367" spans="1:5" s="130" customFormat="1" ht="14.25" customHeight="1" x14ac:dyDescent="0.25">
      <c r="A367" s="115" t="s">
        <v>50</v>
      </c>
      <c r="B367" s="125"/>
      <c r="C367" s="59"/>
      <c r="D367" s="55">
        <v>10228.86</v>
      </c>
      <c r="E367" s="128">
        <v>113.3</v>
      </c>
    </row>
    <row r="368" spans="1:5" x14ac:dyDescent="0.25">
      <c r="A368" s="60" t="s">
        <v>51</v>
      </c>
      <c r="B368" s="127">
        <v>2300</v>
      </c>
      <c r="C368" s="127">
        <v>2300</v>
      </c>
      <c r="D368" s="52">
        <v>761.53</v>
      </c>
      <c r="E368" s="66">
        <v>108</v>
      </c>
    </row>
    <row r="369" spans="1:5" s="130" customFormat="1" x14ac:dyDescent="0.25">
      <c r="A369" s="115" t="s">
        <v>52</v>
      </c>
      <c r="B369" s="125"/>
      <c r="C369" s="125"/>
      <c r="D369" s="53">
        <v>761.53</v>
      </c>
      <c r="E369" s="128"/>
    </row>
    <row r="370" spans="1:5" x14ac:dyDescent="0.25">
      <c r="A370" s="60" t="s">
        <v>53</v>
      </c>
      <c r="B370" s="127">
        <v>3400</v>
      </c>
      <c r="C370" s="127">
        <v>3400</v>
      </c>
      <c r="D370" s="54">
        <v>1697.21</v>
      </c>
      <c r="E370" s="66">
        <v>113.93</v>
      </c>
    </row>
    <row r="371" spans="1:5" s="130" customFormat="1" x14ac:dyDescent="0.25">
      <c r="A371" s="115" t="s">
        <v>54</v>
      </c>
      <c r="B371" s="125"/>
      <c r="C371" s="125"/>
      <c r="D371" s="55">
        <v>1697.21</v>
      </c>
      <c r="E371" s="128">
        <v>113.93</v>
      </c>
    </row>
    <row r="372" spans="1:5" x14ac:dyDescent="0.25">
      <c r="A372" s="58" t="s">
        <v>55</v>
      </c>
      <c r="B372" s="125">
        <v>2300</v>
      </c>
      <c r="C372" s="59">
        <v>2300</v>
      </c>
      <c r="D372" s="55">
        <v>1123.77</v>
      </c>
      <c r="E372" s="65">
        <v>88.75</v>
      </c>
    </row>
    <row r="373" spans="1:5" x14ac:dyDescent="0.25">
      <c r="A373" s="60" t="s">
        <v>56</v>
      </c>
      <c r="B373" s="125">
        <v>2300</v>
      </c>
      <c r="C373" s="59">
        <v>2300</v>
      </c>
      <c r="D373" s="55">
        <v>1123.77</v>
      </c>
      <c r="E373" s="65">
        <v>88.75</v>
      </c>
    </row>
    <row r="374" spans="1:5" s="130" customFormat="1" x14ac:dyDescent="0.25">
      <c r="A374" s="115" t="s">
        <v>58</v>
      </c>
      <c r="B374" s="133"/>
      <c r="C374" s="59"/>
      <c r="D374" s="55">
        <v>1123.77</v>
      </c>
      <c r="E374" s="142">
        <v>88.75</v>
      </c>
    </row>
    <row r="375" spans="1:5" ht="26.25" x14ac:dyDescent="0.25">
      <c r="A375" s="76" t="s">
        <v>154</v>
      </c>
      <c r="B375" s="77">
        <v>13700</v>
      </c>
      <c r="C375" s="77">
        <v>13700</v>
      </c>
      <c r="D375" s="78">
        <v>6814.17</v>
      </c>
      <c r="E375" s="160">
        <v>121.11</v>
      </c>
    </row>
    <row r="376" spans="1:5" ht="26.25" x14ac:dyDescent="0.25">
      <c r="A376" s="82" t="s">
        <v>155</v>
      </c>
      <c r="B376" s="77">
        <v>13700</v>
      </c>
      <c r="C376" s="77">
        <v>13700</v>
      </c>
      <c r="D376" s="78">
        <v>6814.17</v>
      </c>
      <c r="E376" s="160">
        <v>121.11</v>
      </c>
    </row>
    <row r="377" spans="1:5" x14ac:dyDescent="0.25">
      <c r="A377" s="76" t="s">
        <v>119</v>
      </c>
      <c r="B377" s="77">
        <v>3000</v>
      </c>
      <c r="C377" s="77">
        <v>3000</v>
      </c>
      <c r="D377" s="77">
        <v>1022.14</v>
      </c>
      <c r="E377" s="161">
        <v>121.11</v>
      </c>
    </row>
    <row r="378" spans="1:5" x14ac:dyDescent="0.25">
      <c r="A378" s="58" t="s">
        <v>55</v>
      </c>
      <c r="B378" s="77">
        <v>3000</v>
      </c>
      <c r="C378" s="77">
        <v>3000</v>
      </c>
      <c r="D378" s="77">
        <v>1022.14</v>
      </c>
      <c r="E378" s="161">
        <v>121.11</v>
      </c>
    </row>
    <row r="379" spans="1:5" x14ac:dyDescent="0.25">
      <c r="A379" s="60" t="s">
        <v>61</v>
      </c>
      <c r="B379" s="77">
        <v>3000</v>
      </c>
      <c r="C379" s="77">
        <v>3000</v>
      </c>
      <c r="D379" s="77">
        <v>1022.14</v>
      </c>
      <c r="E379" s="161">
        <v>121.11</v>
      </c>
    </row>
    <row r="380" spans="1:5" x14ac:dyDescent="0.25">
      <c r="A380" s="62" t="s">
        <v>63</v>
      </c>
      <c r="B380" s="63"/>
      <c r="C380" s="63"/>
      <c r="D380" s="55">
        <v>1022.14</v>
      </c>
      <c r="E380" s="150">
        <v>121.11</v>
      </c>
    </row>
    <row r="381" spans="1:5" x14ac:dyDescent="0.25">
      <c r="A381" s="76" t="s">
        <v>124</v>
      </c>
      <c r="B381" s="77">
        <v>10700</v>
      </c>
      <c r="C381" s="77">
        <v>10700</v>
      </c>
      <c r="D381" s="78">
        <v>5792.03</v>
      </c>
      <c r="E381" s="160">
        <v>121.11</v>
      </c>
    </row>
    <row r="382" spans="1:5" x14ac:dyDescent="0.25">
      <c r="A382" s="58" t="s">
        <v>55</v>
      </c>
      <c r="B382" s="77">
        <v>10700</v>
      </c>
      <c r="C382" s="77">
        <v>10700</v>
      </c>
      <c r="D382" s="78">
        <v>5792.03</v>
      </c>
      <c r="E382" s="160">
        <v>121.11</v>
      </c>
    </row>
    <row r="383" spans="1:5" x14ac:dyDescent="0.25">
      <c r="A383" s="60" t="s">
        <v>61</v>
      </c>
      <c r="B383" s="77">
        <v>10700</v>
      </c>
      <c r="C383" s="77">
        <v>10700</v>
      </c>
      <c r="D383" s="77">
        <v>5792.03</v>
      </c>
      <c r="E383" s="161">
        <v>121.11</v>
      </c>
    </row>
    <row r="384" spans="1:5" x14ac:dyDescent="0.25">
      <c r="A384" s="62" t="s">
        <v>63</v>
      </c>
      <c r="B384" s="63"/>
      <c r="C384" s="63"/>
      <c r="D384" s="55">
        <v>5792.03</v>
      </c>
      <c r="E384" s="150">
        <v>121.11</v>
      </c>
    </row>
    <row r="385" spans="1:5" x14ac:dyDescent="0.25">
      <c r="A385" s="58" t="s">
        <v>156</v>
      </c>
      <c r="B385" s="95">
        <v>1005500</v>
      </c>
      <c r="C385" s="95">
        <v>1005500</v>
      </c>
      <c r="D385" s="95">
        <v>556965.65</v>
      </c>
      <c r="E385" s="162">
        <v>113.57</v>
      </c>
    </row>
    <row r="386" spans="1:5" x14ac:dyDescent="0.25">
      <c r="A386" s="82" t="s">
        <v>157</v>
      </c>
      <c r="B386" s="97">
        <v>1005500</v>
      </c>
      <c r="C386" s="97">
        <v>1005500</v>
      </c>
      <c r="D386" s="97">
        <v>556965.65</v>
      </c>
      <c r="E386" s="163">
        <v>113.57</v>
      </c>
    </row>
    <row r="387" spans="1:5" x14ac:dyDescent="0.25">
      <c r="A387" s="76" t="s">
        <v>123</v>
      </c>
      <c r="B387" s="97">
        <v>1005500</v>
      </c>
      <c r="C387" s="97">
        <v>1005500</v>
      </c>
      <c r="D387" s="97">
        <v>556965.65</v>
      </c>
      <c r="E387" s="163">
        <v>113.57</v>
      </c>
    </row>
    <row r="388" spans="1:5" x14ac:dyDescent="0.25">
      <c r="A388" s="58" t="s">
        <v>48</v>
      </c>
      <c r="B388" s="59">
        <v>973000</v>
      </c>
      <c r="C388" s="59">
        <v>973000</v>
      </c>
      <c r="D388" s="55">
        <v>537250.18999999994</v>
      </c>
      <c r="E388" s="65">
        <v>113.11</v>
      </c>
    </row>
    <row r="389" spans="1:5" x14ac:dyDescent="0.25">
      <c r="A389" s="60" t="s">
        <v>49</v>
      </c>
      <c r="B389" s="61">
        <v>810000</v>
      </c>
      <c r="C389" s="61">
        <v>810000</v>
      </c>
      <c r="D389" s="54">
        <v>441481.58</v>
      </c>
      <c r="E389" s="66">
        <v>111.16</v>
      </c>
    </row>
    <row r="390" spans="1:5" x14ac:dyDescent="0.25">
      <c r="A390" s="62" t="s">
        <v>50</v>
      </c>
      <c r="B390" s="63"/>
      <c r="C390" s="63"/>
      <c r="D390" s="55">
        <v>441481.58</v>
      </c>
      <c r="E390" s="65">
        <v>111.16</v>
      </c>
    </row>
    <row r="391" spans="1:5" x14ac:dyDescent="0.25">
      <c r="A391" s="60" t="s">
        <v>51</v>
      </c>
      <c r="B391" s="61">
        <v>30000</v>
      </c>
      <c r="C391" s="61">
        <v>30000</v>
      </c>
      <c r="D391" s="54">
        <v>23553.77</v>
      </c>
      <c r="E391" s="66">
        <v>184.71</v>
      </c>
    </row>
    <row r="392" spans="1:5" x14ac:dyDescent="0.25">
      <c r="A392" s="62" t="s">
        <v>52</v>
      </c>
      <c r="B392" s="63"/>
      <c r="C392" s="63"/>
      <c r="D392" s="55">
        <v>23553.77</v>
      </c>
      <c r="E392" s="65">
        <v>184.71</v>
      </c>
    </row>
    <row r="393" spans="1:5" x14ac:dyDescent="0.25">
      <c r="A393" s="60" t="s">
        <v>53</v>
      </c>
      <c r="B393" s="61">
        <v>133000</v>
      </c>
      <c r="C393" s="61">
        <v>133000</v>
      </c>
      <c r="D393" s="54">
        <v>72214.84</v>
      </c>
      <c r="E393" s="66">
        <v>110.96</v>
      </c>
    </row>
    <row r="394" spans="1:5" s="130" customFormat="1" x14ac:dyDescent="0.25">
      <c r="A394" s="143" t="s">
        <v>165</v>
      </c>
      <c r="B394" s="59"/>
      <c r="C394" s="59"/>
      <c r="D394" s="55">
        <v>905.74</v>
      </c>
      <c r="E394" s="128"/>
    </row>
    <row r="395" spans="1:5" x14ac:dyDescent="0.25">
      <c r="A395" s="62" t="s">
        <v>54</v>
      </c>
      <c r="B395" s="63"/>
      <c r="C395" s="63"/>
      <c r="D395" s="55">
        <v>71309.100000000006</v>
      </c>
      <c r="E395" s="65">
        <v>109.57</v>
      </c>
    </row>
    <row r="396" spans="1:5" x14ac:dyDescent="0.25">
      <c r="A396" s="58" t="s">
        <v>55</v>
      </c>
      <c r="B396" s="59">
        <v>32500</v>
      </c>
      <c r="C396" s="59">
        <v>32500</v>
      </c>
      <c r="D396" s="55">
        <v>19715.46</v>
      </c>
      <c r="E396" s="65">
        <v>127.82</v>
      </c>
    </row>
    <row r="397" spans="1:5" x14ac:dyDescent="0.25">
      <c r="A397" s="60" t="s">
        <v>56</v>
      </c>
      <c r="B397" s="61">
        <v>27000</v>
      </c>
      <c r="C397" s="61">
        <v>27000</v>
      </c>
      <c r="D397" s="54">
        <v>16971.66</v>
      </c>
      <c r="E397" s="66">
        <v>127.38</v>
      </c>
    </row>
    <row r="398" spans="1:5" x14ac:dyDescent="0.25">
      <c r="A398" s="62" t="s">
        <v>58</v>
      </c>
      <c r="B398" s="63"/>
      <c r="C398" s="63"/>
      <c r="D398" s="55">
        <v>16971.66</v>
      </c>
      <c r="E398" s="65">
        <v>127.38</v>
      </c>
    </row>
    <row r="399" spans="1:5" x14ac:dyDescent="0.25">
      <c r="A399" s="60" t="s">
        <v>78</v>
      </c>
      <c r="B399" s="61">
        <v>5500</v>
      </c>
      <c r="C399" s="61">
        <v>5500</v>
      </c>
      <c r="D399" s="54">
        <v>2743.8</v>
      </c>
      <c r="E399" s="66">
        <v>130.63999999999999</v>
      </c>
    </row>
    <row r="400" spans="1:5" x14ac:dyDescent="0.25">
      <c r="A400" s="62" t="s">
        <v>82</v>
      </c>
      <c r="B400" s="63"/>
      <c r="C400" s="63"/>
      <c r="D400" s="55">
        <v>1648.85</v>
      </c>
      <c r="E400" s="65">
        <v>112.17</v>
      </c>
    </row>
    <row r="401" spans="1:5" x14ac:dyDescent="0.25">
      <c r="A401" s="62" t="s">
        <v>158</v>
      </c>
      <c r="B401" s="63"/>
      <c r="C401" s="63"/>
      <c r="D401" s="55">
        <v>1094.95</v>
      </c>
      <c r="E401" s="65">
        <v>173.68</v>
      </c>
    </row>
  </sheetData>
  <mergeCells count="7">
    <mergeCell ref="A1:F1"/>
    <mergeCell ref="A2:D2"/>
    <mergeCell ref="A32:F32"/>
    <mergeCell ref="A33:F33"/>
    <mergeCell ref="A5:E5"/>
    <mergeCell ref="A17:E17"/>
    <mergeCell ref="A25:E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6"/>
  <sheetViews>
    <sheetView workbookViewId="0">
      <selection activeCell="A4" sqref="A4:N4"/>
    </sheetView>
  </sheetViews>
  <sheetFormatPr defaultRowHeight="15" x14ac:dyDescent="0.25"/>
  <sheetData>
    <row r="4" spans="1:14" x14ac:dyDescent="0.25">
      <c r="A4" s="167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</row>
    <row r="17" spans="1:14" x14ac:dyDescent="0.25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</row>
    <row r="26" spans="1:14" x14ac:dyDescent="0.25">
      <c r="A26" s="167"/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</row>
  </sheetData>
  <mergeCells count="3">
    <mergeCell ref="A4:N4"/>
    <mergeCell ref="A26:N26"/>
    <mergeCell ref="A17:N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List1</vt:lpstr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2023-07-20T06:23:12Z</dcterms:modified>
</cp:coreProperties>
</file>